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0"/>
  <workbookPr defaultThemeVersion="124226"/>
  <mc:AlternateContent xmlns:mc="http://schemas.openxmlformats.org/markup-compatibility/2006">
    <mc:Choice Requires="x15">
      <x15ac:absPath xmlns:x15ac="http://schemas.microsoft.com/office/spreadsheetml/2010/11/ac" url="https://undp.sharepoint.com/teams/BIH/EU4Agri/Shared Documents/Support Measures/Public calls/Processing/2020/"/>
    </mc:Choice>
  </mc:AlternateContent>
  <xr:revisionPtr revIDLastSave="55" documentId="13_ncr:1_{682D8C12-B14A-4928-BF82-04A267887129}" xr6:coauthVersionLast="45" xr6:coauthVersionMax="45" xr10:uidLastSave="{828129B7-C1E6-4394-B0DE-C3C74CC4896D}"/>
  <bookViews>
    <workbookView xWindow="-120" yWindow="-120" windowWidth="25440" windowHeight="15390" tabRatio="845" firstSheet="13" activeTab="10" xr2:uid="{00000000-000D-0000-FFFF-FFFF00000000}"/>
  </bookViews>
  <sheets>
    <sheet name="Naslovna" sheetId="24" r:id="rId1"/>
    <sheet name="Uputstvo" sheetId="21" r:id="rId2"/>
    <sheet name="2.1. Informacije o podnosiocu" sheetId="1" r:id="rId3"/>
    <sheet name="3.2.Struktura i obim proizv." sheetId="3" r:id="rId4"/>
    <sheet name="3.3. i 3.4.Trošak mat.inputa" sheetId="4" r:id="rId5"/>
    <sheet name="4.2. i 4.3. Zaposleni" sheetId="5" r:id="rId6"/>
    <sheet name="4.4. Dinamika zaposlenih" sheetId="25" r:id="rId7"/>
    <sheet name="6.2. Podaci o zemljištu" sheetId="6" r:id="rId8"/>
    <sheet name="8.1. Plan prodaje" sheetId="7" r:id="rId9"/>
    <sheet name="8.2. Ukupni prihodi" sheetId="8" r:id="rId10"/>
    <sheet name="8.3. Obračun amortizacije" sheetId="11" r:id="rId11"/>
    <sheet name="8.4. Strukt. i dinam. ulaganja" sheetId="26" r:id="rId12"/>
    <sheet name="8.5 Izvori finansiranja  " sheetId="9" r:id="rId13"/>
    <sheet name="8.6. Bilans uspjeha" sheetId="13" r:id="rId14"/>
    <sheet name="8.7. Novčani tok" sheetId="14" r:id="rId15"/>
    <sheet name="9. Ekonomska ocjena projekta" sheetId="16" r:id="rId16"/>
    <sheet name="10 Dobiveni rezultati" sheetId="28" r:id="rId17"/>
  </sheets>
  <externalReferences>
    <externalReference r:id="rId18"/>
    <externalReference r:id="rId19"/>
  </externalReferences>
  <definedNames>
    <definedName name="_xlnm._FilterDatabase" localSheetId="3" hidden="1">'3.2.Struktura i obim proizv.'!$A$1:$M$11</definedName>
    <definedName name="_xlnm.Print_Area" localSheetId="2">'2.1. Informacije o podnosiocu'!$A$1:$F$31</definedName>
    <definedName name="_xlnm.Print_Area" localSheetId="3">'3.2.Struktura i obim proizv.'!$A$1:$I$17</definedName>
    <definedName name="_xlnm.Print_Area" localSheetId="4">'3.3. i 3.4.Trošak mat.inputa'!$A$1:$I$46</definedName>
    <definedName name="_xlnm.Print_Area" localSheetId="5">'4.2. i 4.3. Zaposleni'!$A$1:$F$18</definedName>
    <definedName name="_xlnm.Print_Area" localSheetId="6">'4.4. Dinamika zaposlenih'!$A$1:$H$15</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14" l="1"/>
  <c r="D20" i="14"/>
  <c r="E20" i="14"/>
  <c r="F20" i="14"/>
  <c r="B20" i="14"/>
  <c r="B9" i="14"/>
  <c r="B8" i="14"/>
  <c r="C16" i="13"/>
  <c r="C15" i="13" s="1"/>
  <c r="D16" i="13"/>
  <c r="D15" i="13" s="1"/>
  <c r="E16" i="13"/>
  <c r="E15" i="13" s="1"/>
  <c r="F16" i="13"/>
  <c r="F15" i="13" s="1"/>
  <c r="B16" i="13"/>
  <c r="B15" i="13" s="1"/>
  <c r="E6" i="11"/>
  <c r="E7" i="11"/>
  <c r="E8" i="11"/>
  <c r="E9" i="11"/>
  <c r="E10" i="11"/>
  <c r="E5" i="11"/>
  <c r="C11" i="11"/>
  <c r="D21" i="26"/>
  <c r="D22" i="26"/>
  <c r="D23" i="26"/>
  <c r="D24" i="26"/>
  <c r="D20" i="26"/>
  <c r="B25" i="26"/>
  <c r="B15" i="14" s="1"/>
  <c r="C25" i="26"/>
  <c r="C15" i="14" s="1"/>
  <c r="D13" i="26"/>
  <c r="D12" i="26" s="1"/>
  <c r="B12" i="26"/>
  <c r="B16" i="14" s="1"/>
  <c r="C12" i="26"/>
  <c r="C14" i="26" s="1"/>
  <c r="D9" i="26"/>
  <c r="D10" i="26"/>
  <c r="D11" i="26"/>
  <c r="D8" i="26"/>
  <c r="C7" i="26"/>
  <c r="B7" i="26"/>
  <c r="D7" i="26" s="1"/>
  <c r="G5" i="8"/>
  <c r="F6" i="13" s="1"/>
  <c r="C6" i="8"/>
  <c r="C5" i="8" s="1"/>
  <c r="B6" i="13" s="1"/>
  <c r="B6" i="14" s="1"/>
  <c r="D6" i="8"/>
  <c r="D5" i="8" s="1"/>
  <c r="C6" i="13" s="1"/>
  <c r="E6" i="8"/>
  <c r="E5" i="8" s="1"/>
  <c r="D6" i="13" s="1"/>
  <c r="F6" i="8"/>
  <c r="F5" i="8" s="1"/>
  <c r="E6" i="13" s="1"/>
  <c r="G6" i="8"/>
  <c r="B6" i="8"/>
  <c r="B5" i="8" s="1"/>
  <c r="C12" i="8"/>
  <c r="B8" i="13" s="1"/>
  <c r="D12" i="8"/>
  <c r="C8" i="13" s="1"/>
  <c r="E12" i="8"/>
  <c r="D8" i="13" s="1"/>
  <c r="F12" i="8"/>
  <c r="E8" i="13" s="1"/>
  <c r="G12" i="8"/>
  <c r="F8" i="13" s="1"/>
  <c r="B12" i="8"/>
  <c r="C7" i="8"/>
  <c r="B7" i="13" s="1"/>
  <c r="D7" i="8"/>
  <c r="C7" i="13" s="1"/>
  <c r="E7" i="8"/>
  <c r="D7" i="13" s="1"/>
  <c r="F7" i="8"/>
  <c r="E7" i="13" s="1"/>
  <c r="G7" i="8"/>
  <c r="F7" i="13" s="1"/>
  <c r="B10" i="8"/>
  <c r="B7" i="8"/>
  <c r="G11" i="8"/>
  <c r="F9" i="13" s="1"/>
  <c r="F13" i="14" s="1"/>
  <c r="C6" i="14" l="1"/>
  <c r="D25" i="26"/>
  <c r="B31" i="26" s="1"/>
  <c r="D12" i="14" s="1"/>
  <c r="E6" i="14"/>
  <c r="D6" i="14"/>
  <c r="F5" i="13"/>
  <c r="F17" i="13" s="1"/>
  <c r="F6" i="14"/>
  <c r="F5" i="14" s="1"/>
  <c r="F21" i="14" s="1"/>
  <c r="C16" i="14"/>
  <c r="G15" i="8"/>
  <c r="G10" i="8"/>
  <c r="B14" i="26"/>
  <c r="D14" i="26" s="1"/>
  <c r="B15" i="8"/>
  <c r="F18" i="13" l="1"/>
  <c r="F19" i="14" s="1"/>
  <c r="C9" i="28"/>
  <c r="C8" i="28"/>
  <c r="C7" i="28"/>
  <c r="F19" i="11"/>
  <c r="G19" i="11"/>
  <c r="H19" i="11"/>
  <c r="I19" i="11"/>
  <c r="E19" i="11"/>
  <c r="E11" i="11"/>
  <c r="E20" i="11" s="1"/>
  <c r="B14" i="13" s="1"/>
  <c r="E21" i="3"/>
  <c r="F21" i="3" s="1"/>
  <c r="G21" i="3" s="1"/>
  <c r="H21" i="3" s="1"/>
  <c r="E42" i="4"/>
  <c r="C12" i="13" s="1"/>
  <c r="C17" i="14" s="1"/>
  <c r="F42" i="4"/>
  <c r="D12" i="13" s="1"/>
  <c r="D17" i="14" s="1"/>
  <c r="G42" i="4"/>
  <c r="E12" i="13" s="1"/>
  <c r="E17" i="14" s="1"/>
  <c r="H42" i="4"/>
  <c r="F12" i="13" s="1"/>
  <c r="F17" i="14" s="1"/>
  <c r="D42" i="4"/>
  <c r="B12" i="13" s="1"/>
  <c r="B42" i="4"/>
  <c r="C12" i="25"/>
  <c r="C13" i="25" s="1"/>
  <c r="B13" i="13" s="1"/>
  <c r="B18" i="14" s="1"/>
  <c r="D12" i="25"/>
  <c r="E12" i="25"/>
  <c r="F12" i="25"/>
  <c r="G12" i="25"/>
  <c r="B12" i="25"/>
  <c r="C8" i="25"/>
  <c r="D8" i="25"/>
  <c r="D13" i="25" s="1"/>
  <c r="C13" i="13" s="1"/>
  <c r="C18" i="14" s="1"/>
  <c r="E8" i="25"/>
  <c r="E13" i="25" s="1"/>
  <c r="D13" i="13" s="1"/>
  <c r="D18" i="14" s="1"/>
  <c r="F8" i="25"/>
  <c r="F13" i="25" s="1"/>
  <c r="E13" i="13" s="1"/>
  <c r="E18" i="14" s="1"/>
  <c r="G8" i="25"/>
  <c r="B8" i="25"/>
  <c r="B13" i="25" s="1"/>
  <c r="G13" i="25" l="1"/>
  <c r="F13" i="13" s="1"/>
  <c r="F18" i="14" s="1"/>
  <c r="B11" i="13"/>
  <c r="B10" i="13" s="1"/>
  <c r="B17" i="14"/>
  <c r="F19" i="13"/>
  <c r="F14" i="14"/>
  <c r="B11" i="16"/>
  <c r="E5" i="3" l="1"/>
  <c r="F5" i="3" l="1"/>
  <c r="G5" i="3" l="1"/>
  <c r="H5" i="3" l="1"/>
  <c r="D14" i="13"/>
  <c r="G20" i="11"/>
  <c r="D14" i="14"/>
  <c r="D19" i="14"/>
  <c r="D18" i="13"/>
  <c r="D5" i="13"/>
  <c r="D17" i="13"/>
  <c r="D19" i="13"/>
  <c r="E15" i="8"/>
  <c r="E10" i="8"/>
  <c r="F14" i="13"/>
  <c r="I20" i="11"/>
  <c r="B13" i="14"/>
  <c r="B5" i="14"/>
  <c r="B21" i="14"/>
  <c r="B22" i="14"/>
  <c r="C22" i="14"/>
  <c r="D22" i="14"/>
  <c r="E22" i="14"/>
  <c r="F22" i="14"/>
  <c r="B14" i="14"/>
  <c r="B19" i="14"/>
  <c r="B18" i="13"/>
  <c r="B9" i="13"/>
  <c r="B5" i="13"/>
  <c r="B17" i="13"/>
  <c r="B19" i="13"/>
  <c r="C14" i="13"/>
  <c r="F20" i="11"/>
  <c r="F11" i="14"/>
  <c r="C21" i="14"/>
  <c r="C5" i="14"/>
  <c r="C13" i="14"/>
  <c r="C14" i="14"/>
  <c r="C19" i="14"/>
  <c r="C18" i="13"/>
  <c r="C9" i="13"/>
  <c r="C5" i="13"/>
  <c r="C17" i="13"/>
  <c r="C19" i="13"/>
  <c r="H9" i="11"/>
  <c r="I9" i="11"/>
  <c r="G9" i="11"/>
  <c r="F9" i="11"/>
  <c r="E13" i="14"/>
  <c r="E5" i="14"/>
  <c r="E21" i="14"/>
  <c r="F15" i="8"/>
  <c r="F10" i="8"/>
  <c r="I6" i="11"/>
  <c r="F6" i="11"/>
  <c r="G6" i="11"/>
  <c r="H6" i="11"/>
  <c r="H8" i="11"/>
  <c r="F8" i="11"/>
  <c r="G8" i="11"/>
  <c r="I8" i="11"/>
  <c r="E19" i="13"/>
  <c r="I5" i="11"/>
  <c r="I11" i="11"/>
  <c r="F11" i="8"/>
  <c r="E9" i="13"/>
  <c r="E5" i="13"/>
  <c r="E17" i="13"/>
  <c r="E18" i="13"/>
  <c r="E19" i="14"/>
  <c r="E14" i="14"/>
  <c r="E11" i="8"/>
  <c r="D9" i="13"/>
  <c r="D13" i="14"/>
  <c r="D5" i="14"/>
  <c r="D21" i="14"/>
  <c r="F7" i="11"/>
  <c r="I7" i="11"/>
  <c r="G7" i="11"/>
  <c r="H7" i="11"/>
  <c r="F5" i="11"/>
  <c r="F11" i="11"/>
  <c r="C11" i="8"/>
  <c r="C10" i="8"/>
  <c r="C15" i="8"/>
  <c r="H10" i="11"/>
  <c r="F10" i="11"/>
  <c r="G10" i="11"/>
  <c r="I10" i="11"/>
  <c r="H5" i="11"/>
  <c r="H11" i="11"/>
  <c r="H20" i="11"/>
  <c r="E14" i="13"/>
  <c r="G5" i="11"/>
  <c r="G11" i="11"/>
  <c r="D11" i="8"/>
  <c r="D10" i="8"/>
  <c r="D15" i="8"/>
</calcChain>
</file>

<file path=xl/sharedStrings.xml><?xml version="1.0" encoding="utf-8"?>
<sst xmlns="http://schemas.openxmlformats.org/spreadsheetml/2006/main" count="406" uniqueCount="266">
  <si>
    <t>JEDNOSTAVNI POSLOVNI PLAN ZA MJERU PODRŠKE INVESTICIJAMA U PRERAĐIVAČKE KAPACITETE I MARKETING POLJOPRIVREDNO-PREHRAMBENIH PROIZVODA</t>
  </si>
  <si>
    <t>UPUTSTVO</t>
  </si>
  <si>
    <t>Molimo Vas da, prije samog popunjavanja, detalјno pročitate ovo uputstvo kao i uputstva koja se nalaze u okviru svake pojedinačne tabele (tekst označen kao "UPUTSTVO" unutar pojedinačnih tabela). Navedeni tekst  možete izbrisati nakon što završite sa popunjavanjem tabela.</t>
  </si>
  <si>
    <t xml:space="preserve">Sve tabele moraju imati jednak broj godina i biti u skladu sa ekonomskim vijekom trajanja projekta (period u kojem projekat daje ekonomski prihvatlјive prihode i rashode, a povrat investicije i otplata kredita je realizovana unutar tog perioda). Minimalni ekonomski vijek trajanja projekta mora biti 5 godina od datuma završetka investicije. Godina početka ulaganja treba da bude uklјučena u ekonomski vijek trajanja projekta.                                   </t>
  </si>
  <si>
    <t>Različiti činioci mogu da utiču na vijek trajanja projekta: trajanje opreme u projektu, trajanje otplate kredita, mogućnost nabavke inputa, trajanje potražnje za proizvodom, izbor lokacije...</t>
  </si>
  <si>
    <t>Projekat može i mora da uklјučuje i ulaganja koja nisu prihvatlјiva za dodjelu sredstava iz EU4Agri programa, ako su ista sastavni dio projekta. Očekivani iznos EU4Agri podrške mora biti uklјučen u projekciju.</t>
  </si>
  <si>
    <t>Ako se projekat odnosi na ulaganja koja su povezana sa sadašnjim poslovanjem ili projekat sam po sebi ne ostvaruje nikakav prihod (npr. cilј projekta je zadovolјavanje EU standarda), tabele treba da budu popunjene u skladu sa poslovanjem cijelog preduzeća koji se odnosi na prijavljene podsektor.</t>
  </si>
  <si>
    <t>Ukoliko je projekat dio postojećih poslovnih aktivnosti koji je odvojen lokacijom ili nekim drugim relevantim kriterijumom od ostatka poslovanja preduzeća, moguće je zasnivati projekciju samo na toj poslovnoj aktivnosti. U tom slučaju, mora biti osigurana mogućnost izdvajanja prihoda i rashoda kao i prenosa postojećih izvora i imovine tog projekta od ostatka poslovanja podnosioca.</t>
  </si>
  <si>
    <t xml:space="preserve">Investcija kroz poslovni plan može se opravdati isključivo  prihodima i rashodima iz poslovanja vezanih za preradu proizvoda iz prihvatljivog podsektora predmeta prijave i ostalih prihvatljivih podsektora u skladu sa smjernicima javnog poziva. Prihodi i bilo koji financijski rezultati iz trgovine neprihvatljivih proizvoda i drugih neprihvatljivih podsektora ili privrednih aktivnosti se ne uzimaju u obzir prilikom izrade poslovnog plana za opravdanje investicije. </t>
  </si>
  <si>
    <t>Ukoliko je poslovanje preduzeća mješovito i uključuje neprihavtljive aktivnosti podnosilac prijave mora prikazivati u poslovnom planu samo prihvatljive aktivnosti, prihodi, rashodi i ostalo. Također ocjena bazne godine 2019 se vrši na osnovu podataka iz poslovnog plana, a ne iz financijskih izvještaja. Podnosilac prijave je dužan prikazivati tačne informacije o poslovanju jer prilikom terenske posjete vrši se provjera poslovne knjige i tačnost prikazanih podataka.</t>
  </si>
  <si>
    <t>2.1. Informacije o podnosiocu prijave</t>
  </si>
  <si>
    <t>Podaci o podnosiocu prijave</t>
  </si>
  <si>
    <t>Naziv podnosioca prijave</t>
  </si>
  <si>
    <t>Ime i prezime zakonskog zastupnika (vlasnika ili odgovornog lica)</t>
  </si>
  <si>
    <t>JIB</t>
  </si>
  <si>
    <t>Kontakt adresa</t>
  </si>
  <si>
    <t>Općina/grad</t>
  </si>
  <si>
    <t>Mjesna zajednica i/ili selo</t>
  </si>
  <si>
    <t>Broj telefona:</t>
  </si>
  <si>
    <t>E-mail adresa:</t>
  </si>
  <si>
    <t>Organizacioni oblik</t>
  </si>
  <si>
    <t xml:space="preserve">Obrt ili preduzetnik </t>
  </si>
  <si>
    <r>
      <t>Zadruga</t>
    </r>
    <r>
      <rPr>
        <u/>
        <sz val="11"/>
        <color rgb="FF000000"/>
        <rFont val="Times New Roman"/>
        <family val="1"/>
      </rPr>
      <t xml:space="preserve"> </t>
    </r>
  </si>
  <si>
    <t>Preduzeće (DOO, AD, DD)</t>
  </si>
  <si>
    <t xml:space="preserve">Trenutna djelatnost (grana prerađivačke djelatnosti i vlastita poljoprivredna proizvodnja, ukoliko postoji) </t>
  </si>
  <si>
    <t>Poljoprivredna primarna proizvodnja</t>
  </si>
  <si>
    <t>Prerada poljoprivrednih proizvoda</t>
  </si>
  <si>
    <t xml:space="preserve">Spol odgovornog lica (vlasnika) podnosioca prijave </t>
  </si>
  <si>
    <t xml:space="preserve">                          Ž (   )                          M (   )   </t>
  </si>
  <si>
    <t>Datum rođenja odgovornog lica (vlasnika) podnosioca prijave</t>
  </si>
  <si>
    <t xml:space="preserve">           </t>
  </si>
  <si>
    <t>Datum registracije/osnivanja preduzeća</t>
  </si>
  <si>
    <t>Vlasnici (ukoliko ima više valsnika/osnivača)</t>
  </si>
  <si>
    <t>Djelatnost, šifra djelatnosti</t>
  </si>
  <si>
    <t>Kontakt podaci o konsultantu *</t>
  </si>
  <si>
    <t>Ime konsultanta</t>
  </si>
  <si>
    <t>Telefon</t>
  </si>
  <si>
    <t>E-mail</t>
  </si>
  <si>
    <t>* Popunjava se samo u slučaju ako su konsultanti angažovani.</t>
  </si>
  <si>
    <t>3.2. Struktura i obim proizvodnje</t>
  </si>
  <si>
    <t>3.2.1. Poljoprivredna primarna proizvodnja</t>
  </si>
  <si>
    <t>Proizvod</t>
  </si>
  <si>
    <t>Jedinica mjere</t>
  </si>
  <si>
    <t>Prethodna godina</t>
  </si>
  <si>
    <t>Projekcija u količinama (u jedinici mjere)</t>
  </si>
  <si>
    <t>1.</t>
  </si>
  <si>
    <t>2.</t>
  </si>
  <si>
    <t>3.</t>
  </si>
  <si>
    <t>4.</t>
  </si>
  <si>
    <t>5.</t>
  </si>
  <si>
    <t>6.</t>
  </si>
  <si>
    <t>UPUTSTVO:</t>
  </si>
  <si>
    <t xml:space="preserve"> - U tabeli treba prikazati postojeći, ako je investicija vezana za postojeću proizvodnju, i planirani obim proizvodnje za svaki proizvod, iskazan u jedinicama mjere, za svaku godinu trajanja projekta.</t>
  </si>
  <si>
    <t>Tabelu treba popuniti ukoliko prerađivač ima vlastitu primarnu proizvodnju</t>
  </si>
  <si>
    <t>3.2.2. Prereda</t>
  </si>
  <si>
    <t>3.3. Trošak ulaznih materijala</t>
  </si>
  <si>
    <t>Opis</t>
  </si>
  <si>
    <t xml:space="preserve">Prethodna godina </t>
  </si>
  <si>
    <t>Projekcija u količinama  (jedinica mjera)</t>
  </si>
  <si>
    <t>7.</t>
  </si>
  <si>
    <t>8.</t>
  </si>
  <si>
    <t>9.</t>
  </si>
  <si>
    <t>10.</t>
  </si>
  <si>
    <t>11.</t>
  </si>
  <si>
    <t>12.</t>
  </si>
  <si>
    <t xml:space="preserve"> - Popunite tabelu prema tehnološkom planu i planu prodaje.</t>
  </si>
  <si>
    <t xml:space="preserve"> - U tabeli se prikazuju potrebne količine materijalnih inputa.</t>
  </si>
  <si>
    <t xml:space="preserve"> - Ukoliko se ulaganje odnosi na postrojenja za proizvodnju energije iz obnovlјivih izvora energije, ukupna potrošnja energije u reprezentativnoj godini svih objekata čija se potrošnja uzima u obzir prilikom računanja EU4Agri podrške mora biti u skladu sa projektnom dokumentacijom. Kapaciteti se odnose na ukupnu potrošnju toplotne i/ili električne energije.</t>
  </si>
  <si>
    <t>3.4. Struktura i dinamika materijalnih i nematerijalnih troškova</t>
  </si>
  <si>
    <t>Projekcija (KM)</t>
  </si>
  <si>
    <t>1. Sirovine i materijali</t>
  </si>
  <si>
    <t>1.1.</t>
  </si>
  <si>
    <t>1.2.</t>
  </si>
  <si>
    <t>2. Energija</t>
  </si>
  <si>
    <t>2.1.</t>
  </si>
  <si>
    <t>2.2.</t>
  </si>
  <si>
    <t>3. Usluge</t>
  </si>
  <si>
    <t>3.1.</t>
  </si>
  <si>
    <t>3.2.</t>
  </si>
  <si>
    <t>4. Оstali troškovi</t>
  </si>
  <si>
    <t>4.1.</t>
  </si>
  <si>
    <t>4.2.</t>
  </si>
  <si>
    <t>UKUPNO</t>
  </si>
  <si>
    <t xml:space="preserve"> - U tabeli se prikazuju troškovi materijalnih inputa (voditi računa da su troškovi u skladu sa količinama navedenim u prethodnoj tabeli). </t>
  </si>
  <si>
    <t xml:space="preserve"> - Popunite tabelu u skladu sa stvarnim troškovima iz prethodne godine i realnim očekivanim troškovima za buduće poslovanje.</t>
  </si>
  <si>
    <t xml:space="preserve"> - Koristite pomoćne table za izračun materijalnih i nematerijalnih troškova na osnovu cijena materijala usluga i količina navedenih gore u tabeli 3.3</t>
  </si>
  <si>
    <t>4.2. Struktura i kvalifikacije trenutno zaposlenih radnika po radnim mjestima</t>
  </si>
  <si>
    <t>R. br.</t>
  </si>
  <si>
    <t>Naziv radnog mjesta</t>
  </si>
  <si>
    <t>Stepen stručne spreme</t>
  </si>
  <si>
    <t>Traženo iskustvo i potrebna kvalifikacija</t>
  </si>
  <si>
    <t>Broj zaposlenih</t>
  </si>
  <si>
    <t>4.3. Struktura i kvalifikacije za planirane zaposlene radnike po radnim mjestima</t>
  </si>
  <si>
    <t>4.4. Dinamika zaposlenih</t>
  </si>
  <si>
    <t xml:space="preserve">Struktura </t>
  </si>
  <si>
    <t xml:space="preserve">Projekcija </t>
  </si>
  <si>
    <t>1. Broj stalno zaposlenih</t>
  </si>
  <si>
    <t>2. Prosječna bruto plata</t>
  </si>
  <si>
    <t>3. Prosječan broj mjeseci rada</t>
  </si>
  <si>
    <t>I UKUPAN TROŠAK ZA STALNO ZAPOSLENE</t>
  </si>
  <si>
    <t>1. Broj privremeno zaposlenih</t>
  </si>
  <si>
    <t>II UKUPAN TROŠAK ZA PRIVREMENO ZAPOSLENE</t>
  </si>
  <si>
    <t>III UKUPNO</t>
  </si>
  <si>
    <t xml:space="preserve"> - Popunite tabelu u skladu s planom zapošlјavanja i prosječnim bruto platama.</t>
  </si>
  <si>
    <t>* Popunjavaju samo podnosioci koji su imali troškove zaposlenih u prethodnoj godini. Samo iz prethodne godine.</t>
  </si>
  <si>
    <t>6.2.Podaci o zemlјištu, objektima i broju životinja</t>
  </si>
  <si>
    <t>Stavka</t>
  </si>
  <si>
    <t>Projekcija (jednica mjere)</t>
  </si>
  <si>
    <t>Status zemlјišta (vlasništvo, zakup, itd.)</t>
  </si>
  <si>
    <t>ha</t>
  </si>
  <si>
    <t>Ukupno</t>
  </si>
  <si>
    <t>Struktura bilјne proizvodnje</t>
  </si>
  <si>
    <t>Objekti i građevine</t>
  </si>
  <si>
    <r>
      <t>m</t>
    </r>
    <r>
      <rPr>
        <vertAlign val="superscript"/>
        <sz val="11"/>
        <color theme="1"/>
        <rFont val="Calibri"/>
        <family val="2"/>
        <scheme val="minor"/>
      </rPr>
      <t>2</t>
    </r>
  </si>
  <si>
    <r>
      <t>m</t>
    </r>
    <r>
      <rPr>
        <b/>
        <vertAlign val="superscript"/>
        <sz val="9"/>
        <color theme="1"/>
        <rFont val="Calibri"/>
        <family val="2"/>
        <scheme val="minor"/>
      </rPr>
      <t>3</t>
    </r>
  </si>
  <si>
    <t>t</t>
  </si>
  <si>
    <t>Broj životinja</t>
  </si>
  <si>
    <t>kom</t>
  </si>
  <si>
    <t>8.1. Plan prodaje</t>
  </si>
  <si>
    <t>Prodajne količine</t>
  </si>
  <si>
    <t>Naziv proizvoda</t>
  </si>
  <si>
    <t>Projekcija u količinama (jedinica mjere)</t>
  </si>
  <si>
    <t>Cijene i vrijednost prodaje</t>
  </si>
  <si>
    <t>KM / jedinici mjere</t>
  </si>
  <si>
    <r>
      <t>Ukupna vrijednost prodaje po godinama (</t>
    </r>
    <r>
      <rPr>
        <b/>
        <i/>
        <sz val="11"/>
        <color rgb="FFFFFFFF"/>
        <rFont val="Calibri"/>
        <family val="2"/>
        <scheme val="minor"/>
      </rPr>
      <t>količina x cijena</t>
    </r>
    <r>
      <rPr>
        <b/>
        <sz val="11"/>
        <color rgb="FFFFFFFF"/>
        <rFont val="Calibri"/>
        <family val="2"/>
        <scheme val="minor"/>
      </rPr>
      <t>) u KM</t>
    </r>
  </si>
  <si>
    <t xml:space="preserve"> - Upišite nazive proizvoda koje proizvodite i koje planirate da proizvodite.</t>
  </si>
  <si>
    <t xml:space="preserve"> - Tabele popunite sa podacima za cijelu godinu na osnovu nedjelјnih/mjesečnih proračuna.</t>
  </si>
  <si>
    <t xml:space="preserve"> - Navedite planirane prodajne cijene vaših proizvoda (cijene se stavlјaju u tabelu 2 u kolonu "KM/jedinici mere" zatim se množi sa količinama proizvoda iz tabele 1 kroz cijeli vijek projekta).</t>
  </si>
  <si>
    <t>8.2  Ukupni prihodi</t>
  </si>
  <si>
    <t>Struktura prihoda</t>
  </si>
  <si>
    <t>1. Prihodi od prodaje proizvoda</t>
  </si>
  <si>
    <t>1.1. Prihodi od prodaje proizvoda</t>
  </si>
  <si>
    <t>2. Podsticaji</t>
  </si>
  <si>
    <t xml:space="preserve">3. Podrška </t>
  </si>
  <si>
    <t xml:space="preserve">3.1. Podrška </t>
  </si>
  <si>
    <t>4. Ostali prihodi</t>
  </si>
  <si>
    <t>Uputstvo: navedite po kojoj osnovi su ostvareni poticaji (pravilnik, KM/kg, KM/grlo, KM/ha, podrška za kapitalnu investiciju, regres na gorivo itd.)</t>
  </si>
  <si>
    <r>
      <t xml:space="preserve">              </t>
    </r>
    <r>
      <rPr>
        <b/>
        <i/>
        <sz val="10"/>
        <rFont val="Times New Roman"/>
        <family val="1"/>
      </rPr>
      <t xml:space="preserve"> ostali prihodi mogu biti samo oni prihodi koji imaju vezu sa prihvatljivom poslovanjem preduzeća</t>
    </r>
  </si>
  <si>
    <t>8.3. Obračun amortizacije</t>
  </si>
  <si>
    <t>Nova kuplјena imovina</t>
  </si>
  <si>
    <t>Opis stalne imovine</t>
  </si>
  <si>
    <t>Nabavna vrijednost</t>
  </si>
  <si>
    <t>Stopa amortizacije</t>
  </si>
  <si>
    <t>Postojeća imovina</t>
  </si>
  <si>
    <t>Neto knjigovodstvena vrijednost</t>
  </si>
  <si>
    <r>
      <t>Ukupna stalna imovina (postojeća + nova)</t>
    </r>
    <r>
      <rPr>
        <sz val="11"/>
        <color theme="1"/>
        <rFont val="Calibri"/>
        <family val="2"/>
        <scheme val="minor"/>
      </rPr>
      <t> </t>
    </r>
  </si>
  <si>
    <t xml:space="preserve"> - Amortizacije građevina i opreme počinje prvog dana sljedećeg mjeseca od mjeseca stavlјanja u upotrebu.</t>
  </si>
  <si>
    <t xml:space="preserve"> - Amortizacija višegodišnjih zasada počinje da se obračunava nakon davanja prvog komercijalnog ploda.</t>
  </si>
  <si>
    <t xml:space="preserve"> - Odvojite proračun za postojeću, dijelimično amortizovanu dugotrajnu imovinu i proračun amortizacije za novu kuplјenu imovinu vezanu za ulaganje.</t>
  </si>
  <si>
    <t>8.4. Struktura i dinamika ulaganja</t>
  </si>
  <si>
    <t>8.4.1. Tabela A. Ukupni troškovi projekta</t>
  </si>
  <si>
    <t>Godina</t>
  </si>
  <si>
    <t>A. UKUPNI TROŠKOVI PROJEKTA (PRIHVATLJIVE + NEPRIHVATLJIVE STAVKE)</t>
  </si>
  <si>
    <t>Osnovna sredstva</t>
  </si>
  <si>
    <t>Obrtna sredstva</t>
  </si>
  <si>
    <t>Ukupni trošak projekta (prihvatlјive + neprihvatlјive stavke)</t>
  </si>
  <si>
    <t xml:space="preserve">8.4.2. Tabela B. Predmet prijave za dodjelu sredstava iz projekta </t>
  </si>
  <si>
    <t>B. PREDMET PRIJAVE ZA DODJELU SREDSTAVA IZ EU4AGRI-PRIHVATLJIVE STAVKE</t>
  </si>
  <si>
    <t>Ukupno podrška</t>
  </si>
  <si>
    <t>Datum završetka investicije</t>
  </si>
  <si>
    <t>Datum podnošenja zahtjeva za isplatu</t>
  </si>
  <si>
    <t>Datum dobijanja EU4Agri podrške</t>
  </si>
  <si>
    <t>Iznos EU4Agri podrške*</t>
  </si>
  <si>
    <t>EU4Agri</t>
  </si>
  <si>
    <t xml:space="preserve">UPUTSTVO: </t>
  </si>
  <si>
    <t>-Polazište za izradu strukture i dinamike ulaganja je nabavna vrijednost te imovine, dopunjena sa potrebnim informacijama u pogledu dinamike izvođenja radova u fazi izrade projekta i  uslova finansiranja.</t>
  </si>
  <si>
    <t>- Ispuniti kolone i redove vezane za ukupne troškove projekta.</t>
  </si>
  <si>
    <t>- Po potrebi proširiti broj redova u tabeli.</t>
  </si>
  <si>
    <t>- Podaci o strukturi i dinamici ulaganja u dugotrajnu imovinu čine osnovu za obračun amortizacije.</t>
  </si>
  <si>
    <t xml:space="preserve">- Razdvojite ulaganja koja se smatraju predmetom prijave za dodjelu sredstava iz EU4Agri projekta (prihvatlјive stavke - odelјak B) od ukupnih troškova projekta (prihvatlјive i neprihvatlјive stavke - odelјak  A).  </t>
  </si>
  <si>
    <t>- Unesite datum završetka investicije, predviđeni datum podnošenja zahtjeva za isplatu i očekivani datum isplate EU podrške u slučaju retroaktivnog plaćanja ili datuma pravdanja troškova u slučaju avansnog plaćanja.</t>
  </si>
  <si>
    <t xml:space="preserve"> * Maksimalan iznos podrške za ovu mjeru  je propisan u javnom pozivu. </t>
  </si>
  <si>
    <t xml:space="preserve">8.5. Izvori finansiranja </t>
  </si>
  <si>
    <t>8.5.1. Struktura ulaganja</t>
  </si>
  <si>
    <t>8.5.2. Tabela: Izvor finansiranja</t>
  </si>
  <si>
    <t>PLAN ULAGANјA</t>
  </si>
  <si>
    <t>KM</t>
  </si>
  <si>
    <t>IZVORI FINANSIRANјA</t>
  </si>
  <si>
    <t>1. Stalna imovina</t>
  </si>
  <si>
    <t>1. Iznos vlastitih sredstava</t>
  </si>
  <si>
    <t>1.3.</t>
  </si>
  <si>
    <t>1.4.</t>
  </si>
  <si>
    <t>Obrtna imovina</t>
  </si>
  <si>
    <t>2. Iznos Kredita</t>
  </si>
  <si>
    <t>3. UKUPNO (1+2)</t>
  </si>
  <si>
    <t xml:space="preserve"> - UKUPNI IZNOS PROJEKTA treba da bude jednak UKUPNOM IZNOSU IZVORA FINANSIRANјA (po godinama i ukupno).</t>
  </si>
  <si>
    <t xml:space="preserve"> - Po potrebi proširiti broj redova u tabeli. </t>
  </si>
  <si>
    <t>8.5.3. Tabela: Obračun kreditinih obaveza</t>
  </si>
  <si>
    <t>Iznos u planiranim godinama (KM)</t>
  </si>
  <si>
    <t>Kredit 1</t>
  </si>
  <si>
    <t>Anuitet/Rata</t>
  </si>
  <si>
    <t>Kamata</t>
  </si>
  <si>
    <t>Otplatni dio</t>
  </si>
  <si>
    <t>Ostatak duga</t>
  </si>
  <si>
    <t>Kredit 2</t>
  </si>
  <si>
    <t xml:space="preserve">Ostali krediti </t>
  </si>
  <si>
    <t xml:space="preserve">Ukupno krediti </t>
  </si>
  <si>
    <t>- U neprihvatljive troškove se ubrajaju troškovi PDV-a, carinjenja, prevoza i ostali troškovi definisani javnim pozivom.</t>
  </si>
  <si>
    <t xml:space="preserve">- Opisati kreditne uslove, poput iznosa kredita, valute kredita, kamatne stope, uslove korištenja kredita (dinamika korištenja i krajnji datum korištenja kredita), dinamiku otplate (mjesečna, kvartalna, polugodišnja, godišnja), grejs period, naknade vezane za kredit. Iznos podrške treba da bude uklјučen u ovu tabelu, ukoliko se planira da se ta sredstva iskoriste za smanjenje duga po kreditu, u godini kada se očekuje priliv podrške. Odvojeno prikazati obračun kreditinih obaveza predmeta zahtjeva za dodjelu sredstava iz mjera podrške od postojećih kredita. Ukoliko postoji otplatni plan za planirane i postojeće kredite, potrebno je priložiti. </t>
  </si>
  <si>
    <t>- Ukoliko imate više od jednog kredita za finansiranje ulaganja, popunite dio tabele "Krediti 2", u skladu sa otplatnim planom.</t>
  </si>
  <si>
    <t>- Ostale postojeće kredite prikazati pojedinačno u dijelu tabele "Ostali krediti". Ukoliko je broj postojećih kredita veći od jedan, možete dodati neophodne redove.</t>
  </si>
  <si>
    <t>8.6. Projekcija Bilansa uspjeha</t>
  </si>
  <si>
    <t>1. Ukupni prihodi</t>
  </si>
  <si>
    <t>1.1. Ukupni prihodi od prodaje proizvoda</t>
  </si>
  <si>
    <t>1.2. Prihodi od poticaja</t>
  </si>
  <si>
    <t>1.3. Ostali prihodi</t>
  </si>
  <si>
    <t>1.4. Prihodi od podrške</t>
  </si>
  <si>
    <t>2. Ukupni rashodi</t>
  </si>
  <si>
    <t xml:space="preserve">2.1. Poslovni rashodi </t>
  </si>
  <si>
    <t>2.1.1. Materijalni i nematerijalni troškovi</t>
  </si>
  <si>
    <t>2.1.2. Troškovi osoblјa</t>
  </si>
  <si>
    <t>2.1.3. Amortizacija</t>
  </si>
  <si>
    <t>2.2. Finansijski rashodi</t>
  </si>
  <si>
    <t>2.2.1. Troškovi kamata</t>
  </si>
  <si>
    <r>
      <t xml:space="preserve">3. </t>
    </r>
    <r>
      <rPr>
        <sz val="11"/>
        <color theme="1"/>
        <rFont val="Calibri"/>
        <family val="2"/>
        <scheme val="minor"/>
      </rPr>
      <t>Dobit prije oporezivanja (ukupni prihodi-ukupni rashodi)</t>
    </r>
  </si>
  <si>
    <r>
      <t xml:space="preserve">4. </t>
    </r>
    <r>
      <rPr>
        <sz val="11"/>
        <color theme="1"/>
        <rFont val="Calibri"/>
        <family val="2"/>
        <scheme val="minor"/>
      </rPr>
      <t>Porez na dobit (10% od dobiti)</t>
    </r>
  </si>
  <si>
    <r>
      <t xml:space="preserve">5. </t>
    </r>
    <r>
      <rPr>
        <sz val="11"/>
        <color theme="1"/>
        <rFont val="Calibri"/>
        <family val="2"/>
        <scheme val="minor"/>
      </rPr>
      <t>Dobit nakon oporezivanja</t>
    </r>
  </si>
  <si>
    <t>Stopa poreza na dobit iznosi:</t>
  </si>
  <si>
    <t>Reprezentativna godina:</t>
  </si>
  <si>
    <t xml:space="preserve"> - Kriterij za izbor reprezentativne godine je godina potpune iskorištenosti poslovnog kapaciteta projekta.  Što znači da nakon investicije, odnosno nakon puštanja u funkciju opreme objekata i slično, isti se počinju koristiti za preradu proizvoda, te se stoga prva godina (kad se povećavaju prihodi) smatra reprezentativnom. U praksi se često za reprezentativnu godinu uzima prva ili rijetko druga, a vrlo rijetko treća godinu nakon završetka investicija i puštanja pogona u funkciju.</t>
  </si>
  <si>
    <t>8.7. Novčani tok</t>
  </si>
  <si>
    <t>I Prilivi</t>
  </si>
  <si>
    <t>1. Ukupni prihodi bez podrške</t>
  </si>
  <si>
    <t>2. Izvori finansiranja</t>
  </si>
  <si>
    <t>2.1. Vlastiti izvori</t>
  </si>
  <si>
    <t>2.2. Krediti</t>
  </si>
  <si>
    <t>3. Ostatak vrijednosti projekta</t>
  </si>
  <si>
    <t>3.1. Stalna imovina</t>
  </si>
  <si>
    <t>3.2. Obrtna imovina</t>
  </si>
  <si>
    <t>4. Prihodi od podrške</t>
  </si>
  <si>
    <t>II Odlivi</t>
  </si>
  <si>
    <t>5. Ulaganja u stalnu imovinu</t>
  </si>
  <si>
    <t>6. Ulaganja u obrtnu imovinu</t>
  </si>
  <si>
    <t>7. Materijalni i nematerijalni troškovi</t>
  </si>
  <si>
    <t>8. Troškovi osoblja</t>
  </si>
  <si>
    <t>9. Porez na dobit</t>
  </si>
  <si>
    <t>10. Anuitet kredita</t>
  </si>
  <si>
    <t>III Neto priliv (I-II)</t>
  </si>
  <si>
    <t>IV Kumulativni neto priliv</t>
  </si>
  <si>
    <t>Uputsvo: Neto priliv novčanog toka mora biti pozitivan tokom vijeka trajanja projekta.</t>
  </si>
  <si>
    <t>9. Ekonomska ocjena projekta</t>
  </si>
  <si>
    <t>Pokazatelј</t>
  </si>
  <si>
    <t>Formula</t>
  </si>
  <si>
    <t>Kalkulacija</t>
  </si>
  <si>
    <t>Umanjenik/
Brojilac</t>
  </si>
  <si>
    <t>Umanjilac/
Imenilac</t>
  </si>
  <si>
    <t>Rezultat</t>
  </si>
  <si>
    <t>Bruto dobit*</t>
  </si>
  <si>
    <t>Ukupni prihodi – ukupni rashodi</t>
  </si>
  <si>
    <t>Neto dobit*</t>
  </si>
  <si>
    <t>Bruto dobit-porez na dobit</t>
  </si>
  <si>
    <t>Koeficijent ekonomičnosti*</t>
  </si>
  <si>
    <t>Ukupni prihodi /ukupni rashodi</t>
  </si>
  <si>
    <t>Stopa akumulativnosti</t>
  </si>
  <si>
    <t>(Neto dobit/vrijednost investicije)*100</t>
  </si>
  <si>
    <t>Vrijeme povrata investicije* (u godinama)</t>
  </si>
  <si>
    <t>(Vrijednost ukupne investicije/neto dobit)</t>
  </si>
  <si>
    <t>UPUTSVO</t>
  </si>
  <si>
    <t xml:space="preserve"> - Kriterij za izbor reprezentativne godine je godina potpune iskorišćenosti poslovnog kapaciteta projekta, tokom trajanja projekta (istra definicija kao i u tabeli 8.6.).</t>
  </si>
  <si>
    <t xml:space="preserve"> * Odnose se na reprezentativnu godinu.</t>
  </si>
  <si>
    <t>10. Dobiveni rezultati</t>
  </si>
  <si>
    <t>Naziv investicije</t>
  </si>
  <si>
    <t>Ekonomski vijek trajanja projekta</t>
  </si>
  <si>
    <t>Ukupna vrijednost projekta</t>
  </si>
  <si>
    <t>Ukupna vrijednost  prihvatlјivih troškova</t>
  </si>
  <si>
    <t>EU4Agri podsticaja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</si>
</sst>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0_ ;\-#,##0.00\ "/>
  </numFmts>
  <fonts count="49">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238"/>
    </font>
    <font>
      <sz val="11"/>
      <color theme="1"/>
      <name val="Calibri"/>
      <family val="2"/>
      <charset val="238"/>
      <scheme val="minor"/>
    </font>
    <font>
      <u/>
      <sz val="11"/>
      <color theme="10"/>
      <name val="Calibri"/>
      <family val="2"/>
      <charset val="238"/>
    </font>
    <font>
      <sz val="11"/>
      <color rgb="FF000000"/>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b/>
      <sz val="11"/>
      <name val="Calibri"/>
      <family val="2"/>
      <scheme val="minor"/>
    </font>
    <font>
      <sz val="11"/>
      <color theme="1" tint="0.249977111117893"/>
      <name val="Calibri"/>
      <family val="2"/>
      <scheme val="minor"/>
    </font>
    <font>
      <sz val="12"/>
      <color theme="1"/>
      <name val="Calibri"/>
      <family val="2"/>
      <scheme val="minor"/>
    </font>
    <font>
      <b/>
      <sz val="11"/>
      <color theme="1" tint="0.249977111117893"/>
      <name val="Calibri"/>
      <family val="2"/>
      <scheme val="minor"/>
    </font>
    <font>
      <sz val="10"/>
      <name val="Calibri"/>
      <family val="2"/>
      <scheme val="minor"/>
    </font>
    <font>
      <b/>
      <i/>
      <sz val="10"/>
      <color theme="1"/>
      <name val="Calibri"/>
      <family val="2"/>
      <scheme val="minor"/>
    </font>
    <font>
      <i/>
      <sz val="10"/>
      <color theme="1"/>
      <name val="Calibri"/>
      <family val="2"/>
      <scheme val="minor"/>
    </font>
    <font>
      <i/>
      <sz val="10"/>
      <name val="Calibri"/>
      <family val="2"/>
      <scheme val="minor"/>
    </font>
    <font>
      <sz val="11"/>
      <name val="Calibri"/>
      <family val="2"/>
      <scheme val="minor"/>
    </font>
    <font>
      <b/>
      <i/>
      <sz val="10"/>
      <name val="Calibri"/>
      <family val="2"/>
      <scheme val="minor"/>
    </font>
    <font>
      <b/>
      <sz val="11"/>
      <color rgb="FF000000"/>
      <name val="Calibri"/>
      <family val="2"/>
      <scheme val="minor"/>
    </font>
    <font>
      <b/>
      <sz val="11"/>
      <color theme="0"/>
      <name val="Calibri"/>
      <family val="2"/>
      <scheme val="minor"/>
    </font>
    <font>
      <sz val="11"/>
      <color theme="0"/>
      <name val="Calibri"/>
      <family val="2"/>
      <scheme val="minor"/>
    </font>
    <font>
      <i/>
      <sz val="11"/>
      <color rgb="FF2F5496"/>
      <name val="Myriad Pro"/>
      <family val="2"/>
    </font>
    <font>
      <b/>
      <sz val="11"/>
      <color rgb="FFFFFFFF"/>
      <name val="Calibri"/>
      <family val="2"/>
      <scheme val="minor"/>
    </font>
    <font>
      <vertAlign val="superscript"/>
      <sz val="11"/>
      <color theme="1"/>
      <name val="Calibri"/>
      <family val="2"/>
      <scheme val="minor"/>
    </font>
    <font>
      <b/>
      <vertAlign val="superscript"/>
      <sz val="9"/>
      <color theme="1"/>
      <name val="Calibri"/>
      <family val="2"/>
      <scheme val="minor"/>
    </font>
    <font>
      <b/>
      <i/>
      <sz val="11"/>
      <color rgb="FFFFFFFF"/>
      <name val="Calibri"/>
      <family val="2"/>
      <scheme val="minor"/>
    </font>
    <font>
      <b/>
      <sz val="11"/>
      <color rgb="FF404040"/>
      <name val="Calibri"/>
      <family val="2"/>
      <scheme val="minor"/>
    </font>
    <font>
      <b/>
      <sz val="11"/>
      <color theme="1"/>
      <name val="Times New Roman"/>
      <family val="1"/>
    </font>
    <font>
      <sz val="11"/>
      <color rgb="FF404040"/>
      <name val="Times New Roman"/>
      <family val="1"/>
    </font>
    <font>
      <sz val="11"/>
      <color theme="1" tint="0.249977111117893"/>
      <name val="Times New Roman"/>
      <family val="1"/>
    </font>
    <font>
      <u/>
      <sz val="11"/>
      <color theme="10"/>
      <name val="Times New Roman"/>
      <family val="1"/>
    </font>
    <font>
      <sz val="11"/>
      <color rgb="FF000000"/>
      <name val="Times New Roman"/>
      <family val="1"/>
    </font>
    <font>
      <u/>
      <sz val="11"/>
      <color rgb="FF000000"/>
      <name val="Times New Roman"/>
      <family val="1"/>
    </font>
    <font>
      <b/>
      <sz val="11"/>
      <color theme="0"/>
      <name val="Times New Roman"/>
      <family val="1"/>
    </font>
    <font>
      <b/>
      <sz val="11"/>
      <color theme="1" tint="0.249977111117893"/>
      <name val="Times New Roman"/>
      <family val="1"/>
    </font>
    <font>
      <i/>
      <sz val="10"/>
      <color rgb="FF000000"/>
      <name val="Times New Roman"/>
      <family val="1"/>
    </font>
    <font>
      <b/>
      <i/>
      <sz val="10"/>
      <name val="Times New Roman"/>
      <family val="1"/>
    </font>
    <font>
      <i/>
      <sz val="10"/>
      <name val="Times New Roman"/>
      <family val="1"/>
    </font>
    <font>
      <sz val="11"/>
      <name val="Times New Roman"/>
      <family val="1"/>
    </font>
    <font>
      <b/>
      <sz val="11"/>
      <name val="Times New Roman"/>
      <family val="1"/>
    </font>
    <font>
      <sz val="11"/>
      <name val="Calibri"/>
      <family val="2"/>
      <charset val="238"/>
      <scheme val="minor"/>
    </font>
    <font>
      <b/>
      <i/>
      <sz val="11"/>
      <name val="Calibri"/>
      <family val="2"/>
      <charset val="238"/>
      <scheme val="minor"/>
    </font>
    <font>
      <b/>
      <sz val="12"/>
      <color rgb="FF000000"/>
      <name val="Times New Roman"/>
      <family val="1"/>
    </font>
    <font>
      <b/>
      <sz val="12"/>
      <color theme="1"/>
      <name val="Calibri"/>
      <family val="2"/>
      <scheme val="minor"/>
    </font>
    <font>
      <sz val="12"/>
      <color rgb="FF000000"/>
      <name val="Calibri"/>
      <family val="2"/>
      <scheme val="minor"/>
    </font>
  </fonts>
  <fills count="18">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rgb="FF2F5496"/>
        <bgColor indexed="64"/>
      </patternFill>
    </fill>
    <fill>
      <patternFill patternType="solid">
        <fgColor rgb="FFD9E2F3"/>
        <bgColor indexed="64"/>
      </patternFill>
    </fill>
    <fill>
      <patternFill patternType="solid">
        <fgColor rgb="FFB4C6E7"/>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bgColor theme="0"/>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4"/>
        <bgColor indexed="64"/>
      </patternFill>
    </fill>
    <fill>
      <patternFill patternType="solid">
        <fgColor theme="3" tint="0.79998168889431442"/>
        <bgColor indexed="64"/>
      </patternFill>
    </fill>
    <fill>
      <patternFill patternType="solid">
        <fgColor theme="3"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s>
  <cellStyleXfs count="13">
    <xf numFmtId="0" fontId="0" fillId="0" borderId="0"/>
    <xf numFmtId="0" fontId="7" fillId="0" borderId="0" applyNumberFormat="0" applyFill="0" applyBorder="0" applyAlignment="0" applyProtection="0">
      <alignment vertical="top"/>
      <protection locked="0"/>
    </xf>
    <xf numFmtId="0" fontId="5" fillId="2" borderId="0"/>
    <xf numFmtId="0" fontId="5" fillId="3" borderId="0"/>
    <xf numFmtId="0" fontId="6" fillId="0" borderId="0"/>
    <xf numFmtId="0" fontId="5" fillId="2" borderId="0"/>
    <xf numFmtId="0" fontId="5" fillId="2" borderId="0"/>
    <xf numFmtId="0" fontId="5" fillId="2" borderId="0"/>
    <xf numFmtId="0" fontId="5" fillId="2" borderId="0"/>
    <xf numFmtId="9" fontId="6" fillId="0" borderId="0" applyFont="0" applyFill="0" applyBorder="0" applyAlignment="0" applyProtection="0"/>
    <xf numFmtId="0" fontId="5" fillId="0" borderId="0"/>
    <xf numFmtId="0" fontId="4" fillId="0" borderId="0"/>
    <xf numFmtId="164" fontId="6" fillId="0" borderId="0" applyFont="0" applyFill="0" applyBorder="0" applyAlignment="0" applyProtection="0"/>
  </cellStyleXfs>
  <cellXfs count="344">
    <xf numFmtId="0" fontId="0" fillId="0" borderId="0" xfId="0"/>
    <xf numFmtId="0" fontId="3" fillId="0" borderId="0" xfId="0" applyFont="1"/>
    <xf numFmtId="0" fontId="12" fillId="0" borderId="0" xfId="0" applyFont="1"/>
    <xf numFmtId="0" fontId="14" fillId="0" borderId="0" xfId="0" applyFont="1" applyAlignment="1">
      <alignment horizontal="left" indent="5"/>
    </xf>
    <xf numFmtId="0" fontId="14" fillId="0" borderId="0" xfId="0" applyFont="1"/>
    <xf numFmtId="49" fontId="13" fillId="0" borderId="2" xfId="0" applyNumberFormat="1" applyFont="1" applyBorder="1" applyAlignment="1">
      <alignment horizontal="left" vertical="center"/>
    </xf>
    <xf numFmtId="49" fontId="13" fillId="0" borderId="2" xfId="0" applyNumberFormat="1" applyFont="1" applyBorder="1" applyAlignment="1">
      <alignment horizontal="center" vertical="center"/>
    </xf>
    <xf numFmtId="3" fontId="13" fillId="0" borderId="2" xfId="0" applyNumberFormat="1" applyFont="1" applyBorder="1" applyAlignment="1">
      <alignment horizontal="center" vertical="center"/>
    </xf>
    <xf numFmtId="3" fontId="13"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6" fillId="0" borderId="0" xfId="0" applyFont="1" applyAlignment="1" applyProtection="1">
      <alignment wrapText="1"/>
      <protection locked="0"/>
    </xf>
    <xf numFmtId="0" fontId="20" fillId="0" borderId="0" xfId="0" applyFont="1"/>
    <xf numFmtId="49" fontId="20" fillId="0" borderId="2" xfId="0" applyNumberFormat="1" applyFont="1" applyBorder="1" applyAlignment="1">
      <alignment horizontal="left" vertical="center"/>
    </xf>
    <xf numFmtId="49" fontId="20" fillId="0" borderId="2" xfId="0" applyNumberFormat="1" applyFont="1" applyBorder="1" applyAlignment="1">
      <alignment horizontal="center" vertical="center"/>
    </xf>
    <xf numFmtId="3" fontId="20" fillId="0" borderId="2" xfId="0" applyNumberFormat="1" applyFont="1" applyBorder="1" applyAlignment="1">
      <alignment horizontal="center" vertical="center"/>
    </xf>
    <xf numFmtId="3" fontId="20" fillId="0" borderId="1" xfId="0" applyNumberFormat="1" applyFont="1" applyBorder="1" applyAlignment="1">
      <alignment horizontal="center" vertical="center"/>
    </xf>
    <xf numFmtId="49" fontId="20" fillId="0" borderId="1" xfId="0" applyNumberFormat="1" applyFont="1" applyBorder="1" applyAlignment="1">
      <alignment horizontal="left" vertical="center"/>
    </xf>
    <xf numFmtId="49" fontId="20" fillId="0" borderId="1" xfId="0" applyNumberFormat="1" applyFont="1" applyBorder="1" applyAlignment="1">
      <alignment horizontal="center" vertical="center"/>
    </xf>
    <xf numFmtId="3" fontId="20" fillId="3" borderId="1" xfId="0" applyNumberFormat="1" applyFont="1" applyFill="1" applyBorder="1" applyAlignment="1">
      <alignment horizontal="center" vertical="center"/>
    </xf>
    <xf numFmtId="1" fontId="20" fillId="0" borderId="0" xfId="0" applyNumberFormat="1" applyFont="1"/>
    <xf numFmtId="2" fontId="20" fillId="0" borderId="0" xfId="0" applyNumberFormat="1" applyFont="1"/>
    <xf numFmtId="0" fontId="12" fillId="0" borderId="0" xfId="0" applyFont="1" applyAlignment="1">
      <alignment horizontal="center" vertical="center"/>
    </xf>
    <xf numFmtId="4" fontId="20" fillId="0" borderId="1" xfId="0" applyNumberFormat="1" applyFont="1" applyBorder="1" applyAlignment="1">
      <alignment vertical="center"/>
    </xf>
    <xf numFmtId="4" fontId="20" fillId="0" borderId="1" xfId="0" applyNumberFormat="1" applyFont="1" applyBorder="1" applyAlignment="1">
      <alignment horizontal="center" vertical="center"/>
    </xf>
    <xf numFmtId="49" fontId="20" fillId="0" borderId="1" xfId="0" applyNumberFormat="1" applyFont="1" applyBorder="1" applyAlignment="1">
      <alignment horizontal="left" vertical="center" wrapText="1"/>
    </xf>
    <xf numFmtId="0" fontId="9" fillId="0" borderId="0" xfId="0" applyFont="1"/>
    <xf numFmtId="3" fontId="12" fillId="0" borderId="0" xfId="0" applyNumberFormat="1" applyFont="1" applyAlignment="1">
      <alignment horizontal="center" vertical="center"/>
    </xf>
    <xf numFmtId="0" fontId="20" fillId="0" borderId="0" xfId="0" applyFont="1" applyAlignment="1">
      <alignment vertical="center"/>
    </xf>
    <xf numFmtId="10" fontId="9" fillId="0" borderId="0" xfId="0" applyNumberFormat="1" applyFont="1"/>
    <xf numFmtId="3" fontId="20" fillId="0" borderId="0" xfId="0" applyNumberFormat="1" applyFont="1"/>
    <xf numFmtId="0" fontId="9" fillId="0" borderId="1" xfId="0" applyFont="1" applyBorder="1" applyAlignment="1">
      <alignment vertical="center"/>
    </xf>
    <xf numFmtId="0" fontId="12" fillId="0" borderId="0" xfId="0" applyFont="1" applyAlignment="1">
      <alignment horizontal="left"/>
    </xf>
    <xf numFmtId="0" fontId="9" fillId="4" borderId="1" xfId="0" applyFont="1" applyFill="1" applyBorder="1" applyAlignment="1">
      <alignment horizontal="center" vertical="center" wrapText="1"/>
    </xf>
    <xf numFmtId="0" fontId="23" fillId="5" borderId="1" xfId="0" applyFont="1" applyFill="1" applyBorder="1" applyAlignment="1">
      <alignment vertical="center"/>
    </xf>
    <xf numFmtId="0" fontId="23" fillId="5" borderId="1" xfId="0" applyFont="1" applyFill="1" applyBorder="1" applyAlignment="1">
      <alignment horizontal="center"/>
    </xf>
    <xf numFmtId="0" fontId="24" fillId="5" borderId="1" xfId="0" applyFont="1" applyFill="1" applyBorder="1"/>
    <xf numFmtId="0" fontId="25" fillId="0" borderId="0" xfId="0" applyFont="1" applyAlignment="1">
      <alignment horizontal="justify" vertical="center"/>
    </xf>
    <xf numFmtId="0" fontId="23" fillId="5" borderId="1" xfId="0" applyFont="1" applyFill="1" applyBorder="1" applyAlignment="1">
      <alignment horizontal="left" vertical="center"/>
    </xf>
    <xf numFmtId="0" fontId="23" fillId="5" borderId="8" xfId="0" applyFont="1" applyFill="1" applyBorder="1" applyAlignment="1">
      <alignment horizontal="center"/>
    </xf>
    <xf numFmtId="0" fontId="23" fillId="5" borderId="1" xfId="0" applyFont="1" applyFill="1" applyBorder="1" applyAlignment="1">
      <alignment horizontal="left" vertical="center" wrapText="1"/>
    </xf>
    <xf numFmtId="0" fontId="23" fillId="5" borderId="1" xfId="0" applyFont="1" applyFill="1" applyBorder="1" applyAlignment="1">
      <alignment horizontal="center" vertical="center" wrapText="1"/>
    </xf>
    <xf numFmtId="0" fontId="23" fillId="5" borderId="10" xfId="0" applyFont="1" applyFill="1" applyBorder="1" applyAlignment="1">
      <alignment vertical="center"/>
    </xf>
    <xf numFmtId="0" fontId="2" fillId="0" borderId="0" xfId="0" applyFont="1"/>
    <xf numFmtId="0" fontId="9" fillId="0" borderId="1" xfId="0" applyFont="1" applyBorder="1" applyAlignment="1">
      <alignment horizontal="center" vertical="center" wrapText="1"/>
    </xf>
    <xf numFmtId="0" fontId="26" fillId="6" borderId="1" xfId="0" applyFont="1" applyFill="1" applyBorder="1" applyAlignment="1">
      <alignment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9" fillId="7" borderId="1" xfId="0" applyFont="1" applyFill="1" applyBorder="1" applyAlignment="1">
      <alignment vertical="center"/>
    </xf>
    <xf numFmtId="0" fontId="9" fillId="7" borderId="1" xfId="0" applyFont="1" applyFill="1" applyBorder="1" applyAlignment="1">
      <alignment horizontal="center" vertical="center"/>
    </xf>
    <xf numFmtId="0" fontId="22" fillId="8" borderId="1" xfId="0" applyFont="1" applyFill="1" applyBorder="1" applyAlignment="1">
      <alignment vertical="center"/>
    </xf>
    <xf numFmtId="0" fontId="9" fillId="8" borderId="1" xfId="0" applyFont="1" applyFill="1" applyBorder="1" applyAlignment="1">
      <alignment vertical="center"/>
    </xf>
    <xf numFmtId="0" fontId="9" fillId="8" borderId="1" xfId="0" applyFont="1" applyFill="1" applyBorder="1" applyAlignment="1">
      <alignment horizontal="center" vertical="center"/>
    </xf>
    <xf numFmtId="0" fontId="9" fillId="8" borderId="1" xfId="0" applyFont="1" applyFill="1" applyBorder="1" applyAlignment="1">
      <alignment vertical="center" wrapText="1"/>
    </xf>
    <xf numFmtId="0" fontId="21" fillId="0" borderId="0" xfId="5" applyFont="1" applyFill="1" applyAlignment="1" applyProtection="1">
      <alignment vertical="center"/>
      <protection locked="0"/>
    </xf>
    <xf numFmtId="0" fontId="30" fillId="0" borderId="15" xfId="0" applyFont="1" applyBorder="1" applyAlignment="1">
      <alignment horizontal="center" vertical="center"/>
    </xf>
    <xf numFmtId="4" fontId="15" fillId="0" borderId="15" xfId="0" applyNumberFormat="1" applyFont="1" applyBorder="1" applyAlignment="1">
      <alignment horizontal="center" vertical="center"/>
    </xf>
    <xf numFmtId="4" fontId="13" fillId="0" borderId="1" xfId="0" applyNumberFormat="1" applyFont="1" applyBorder="1" applyAlignment="1">
      <alignment horizontal="center" vertical="center"/>
    </xf>
    <xf numFmtId="4" fontId="13" fillId="0" borderId="15" xfId="0" applyNumberFormat="1" applyFont="1" applyBorder="1" applyAlignment="1">
      <alignment horizontal="center" vertical="center"/>
    </xf>
    <xf numFmtId="4" fontId="12" fillId="0" borderId="15" xfId="0" applyNumberFormat="1" applyFont="1" applyBorder="1" applyAlignment="1">
      <alignment horizontal="center" vertical="center"/>
    </xf>
    <xf numFmtId="0" fontId="20" fillId="0" borderId="1" xfId="0" applyFont="1" applyBorder="1" applyAlignment="1">
      <alignment horizontal="left" vertical="center"/>
    </xf>
    <xf numFmtId="166" fontId="12" fillId="0" borderId="1" xfId="0" applyNumberFormat="1" applyFont="1" applyBorder="1" applyAlignment="1">
      <alignment horizontal="center" vertical="center"/>
    </xf>
    <xf numFmtId="166" fontId="20"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14" fontId="20" fillId="0" borderId="1" xfId="0" applyNumberFormat="1" applyFont="1" applyBorder="1" applyAlignment="1">
      <alignment horizontal="center" vertical="center"/>
    </xf>
    <xf numFmtId="0" fontId="20" fillId="0" borderId="4" xfId="0" applyFont="1" applyBorder="1" applyAlignment="1">
      <alignment horizontal="right" vertical="top"/>
    </xf>
    <xf numFmtId="9" fontId="20" fillId="0" borderId="1" xfId="0" applyNumberFormat="1" applyFont="1" applyBorder="1" applyAlignment="1">
      <alignment horizontal="right" vertical="top"/>
    </xf>
    <xf numFmtId="0" fontId="12" fillId="11" borderId="1" xfId="0" applyFont="1" applyFill="1" applyBorder="1" applyAlignment="1">
      <alignment horizontal="left" vertical="center"/>
    </xf>
    <xf numFmtId="166" fontId="12" fillId="11" borderId="1" xfId="0" applyNumberFormat="1" applyFont="1" applyFill="1" applyBorder="1" applyAlignment="1">
      <alignment horizontal="center" vertical="center"/>
    </xf>
    <xf numFmtId="0" fontId="9" fillId="9" borderId="1" xfId="0" applyFont="1" applyFill="1" applyBorder="1" applyAlignment="1">
      <alignment vertical="center" wrapText="1"/>
    </xf>
    <xf numFmtId="166" fontId="12" fillId="9" borderId="1" xfId="0" applyNumberFormat="1" applyFont="1" applyFill="1" applyBorder="1" applyAlignment="1">
      <alignment horizontal="center" vertical="center"/>
    </xf>
    <xf numFmtId="0" fontId="23" fillId="10" borderId="1" xfId="0" applyFont="1" applyFill="1" applyBorder="1" applyAlignment="1">
      <alignment vertical="center"/>
    </xf>
    <xf numFmtId="4" fontId="23" fillId="10" borderId="1" xfId="0" applyNumberFormat="1" applyFont="1" applyFill="1" applyBorder="1" applyAlignment="1">
      <alignment horizontal="center" vertical="center"/>
    </xf>
    <xf numFmtId="4" fontId="15" fillId="11" borderId="1" xfId="0" applyNumberFormat="1" applyFont="1" applyFill="1" applyBorder="1" applyAlignment="1">
      <alignment horizontal="center" vertical="center"/>
    </xf>
    <xf numFmtId="4" fontId="12" fillId="11" borderId="1" xfId="0" applyNumberFormat="1" applyFont="1" applyFill="1" applyBorder="1" applyAlignment="1">
      <alignment horizontal="center" vertical="center"/>
    </xf>
    <xf numFmtId="0" fontId="20" fillId="3" borderId="0" xfId="0" applyFont="1" applyFill="1"/>
    <xf numFmtId="0" fontId="12" fillId="3" borderId="0" xfId="0" applyFont="1" applyFill="1"/>
    <xf numFmtId="3" fontId="20" fillId="3" borderId="0" xfId="0" applyNumberFormat="1" applyFont="1" applyFill="1"/>
    <xf numFmtId="10" fontId="20" fillId="3" borderId="0" xfId="0" applyNumberFormat="1" applyFont="1" applyFill="1"/>
    <xf numFmtId="4" fontId="12" fillId="3" borderId="0" xfId="0" applyNumberFormat="1" applyFont="1" applyFill="1"/>
    <xf numFmtId="0" fontId="20" fillId="3" borderId="0" xfId="0" applyFont="1" applyFill="1" applyAlignment="1">
      <alignment vertical="top"/>
    </xf>
    <xf numFmtId="3" fontId="12" fillId="3" borderId="0" xfId="0" applyNumberFormat="1" applyFont="1" applyFill="1"/>
    <xf numFmtId="0" fontId="0" fillId="12" borderId="0" xfId="0" applyFill="1"/>
    <xf numFmtId="0" fontId="9" fillId="0" borderId="13" xfId="0" applyFont="1" applyBorder="1" applyAlignment="1">
      <alignment vertical="center" wrapText="1"/>
    </xf>
    <xf numFmtId="166" fontId="12" fillId="0" borderId="13" xfId="0" applyNumberFormat="1" applyFont="1" applyBorder="1" applyAlignment="1">
      <alignment horizontal="center" vertical="center"/>
    </xf>
    <xf numFmtId="0" fontId="9" fillId="12" borderId="0" xfId="0" applyFont="1" applyFill="1"/>
    <xf numFmtId="0" fontId="22" fillId="7" borderId="1" xfId="0" applyFont="1" applyFill="1" applyBorder="1" applyAlignment="1">
      <alignment vertical="center"/>
    </xf>
    <xf numFmtId="4" fontId="8" fillId="0" borderId="1" xfId="0" applyNumberFormat="1" applyFont="1" applyBorder="1" applyAlignment="1">
      <alignment horizontal="center" vertical="center"/>
    </xf>
    <xf numFmtId="0" fontId="12" fillId="13" borderId="1" xfId="0" applyFont="1" applyFill="1" applyBorder="1" applyAlignment="1">
      <alignment horizontal="left" vertical="center"/>
    </xf>
    <xf numFmtId="4" fontId="12" fillId="13" borderId="1" xfId="0" applyNumberFormat="1" applyFont="1" applyFill="1" applyBorder="1" applyAlignment="1">
      <alignment horizontal="center" vertical="center"/>
    </xf>
    <xf numFmtId="4" fontId="9" fillId="14" borderId="1" xfId="0" applyNumberFormat="1" applyFont="1" applyFill="1" applyBorder="1" applyAlignment="1">
      <alignment horizontal="center" vertical="center"/>
    </xf>
    <xf numFmtId="4" fontId="9" fillId="9" borderId="1" xfId="0" applyNumberFormat="1" applyFont="1" applyFill="1" applyBorder="1" applyAlignment="1">
      <alignment horizontal="center" vertical="center"/>
    </xf>
    <xf numFmtId="0" fontId="22" fillId="7" borderId="17" xfId="0" applyFont="1" applyFill="1" applyBorder="1" applyAlignment="1">
      <alignment vertical="center"/>
    </xf>
    <xf numFmtId="4" fontId="8" fillId="0" borderId="17" xfId="0" applyNumberFormat="1" applyFont="1" applyBorder="1" applyAlignment="1">
      <alignment horizontal="center" vertical="center"/>
    </xf>
    <xf numFmtId="0" fontId="22" fillId="7" borderId="18" xfId="0" applyFont="1" applyFill="1" applyBorder="1" applyAlignment="1">
      <alignment vertical="center"/>
    </xf>
    <xf numFmtId="4" fontId="8" fillId="0" borderId="18" xfId="0" applyNumberFormat="1" applyFont="1" applyBorder="1" applyAlignment="1">
      <alignment horizontal="center" vertical="center"/>
    </xf>
    <xf numFmtId="0" fontId="20" fillId="0" borderId="1" xfId="0" applyFont="1" applyBorder="1" applyAlignment="1">
      <alignment horizontal="center" vertical="center" wrapText="1"/>
    </xf>
    <xf numFmtId="0" fontId="12" fillId="9" borderId="1" xfId="0" applyFont="1" applyFill="1" applyBorder="1" applyAlignment="1">
      <alignment horizontal="left" vertical="center"/>
    </xf>
    <xf numFmtId="4" fontId="12" fillId="9" borderId="1" xfId="0" applyNumberFormat="1" applyFont="1" applyFill="1" applyBorder="1" applyAlignment="1">
      <alignment horizontal="center" vertical="center"/>
    </xf>
    <xf numFmtId="0" fontId="9" fillId="14" borderId="1" xfId="0" applyFont="1" applyFill="1" applyBorder="1" applyAlignment="1">
      <alignment horizontal="center" vertical="center"/>
    </xf>
    <xf numFmtId="0" fontId="22" fillId="9" borderId="1" xfId="0" applyFont="1" applyFill="1" applyBorder="1" applyAlignment="1">
      <alignment vertical="center"/>
    </xf>
    <xf numFmtId="39" fontId="22" fillId="9" borderId="1" xfId="12" applyNumberFormat="1" applyFont="1" applyFill="1" applyBorder="1" applyAlignment="1">
      <alignment horizontal="center" vertical="center"/>
    </xf>
    <xf numFmtId="0" fontId="9" fillId="9" borderId="1" xfId="0" applyFont="1" applyFill="1" applyBorder="1" applyAlignment="1">
      <alignment horizontal="center" vertical="center"/>
    </xf>
    <xf numFmtId="0" fontId="22" fillId="9" borderId="2" xfId="0" applyFont="1" applyFill="1" applyBorder="1" applyAlignment="1">
      <alignment vertical="center"/>
    </xf>
    <xf numFmtId="4" fontId="22" fillId="9" borderId="2" xfId="0" applyNumberFormat="1" applyFont="1" applyFill="1" applyBorder="1" applyAlignment="1">
      <alignment horizontal="center" vertical="center"/>
    </xf>
    <xf numFmtId="4" fontId="22" fillId="9" borderId="1" xfId="0" applyNumberFormat="1" applyFont="1" applyFill="1" applyBorder="1" applyAlignment="1">
      <alignment horizontal="center" vertical="center"/>
    </xf>
    <xf numFmtId="0" fontId="9" fillId="16" borderId="1" xfId="0" applyFont="1" applyFill="1" applyBorder="1" applyAlignment="1">
      <alignment horizontal="center" vertical="center"/>
    </xf>
    <xf numFmtId="0" fontId="21" fillId="0" borderId="19" xfId="0" applyFont="1" applyBorder="1"/>
    <xf numFmtId="0" fontId="23" fillId="5" borderId="5" xfId="0" applyFont="1" applyFill="1" applyBorder="1" applyAlignment="1">
      <alignment vertical="center"/>
    </xf>
    <xf numFmtId="0" fontId="31" fillId="0" borderId="0" xfId="0" applyFont="1" applyAlignment="1">
      <alignment vertical="center"/>
    </xf>
    <xf numFmtId="0" fontId="32" fillId="0" borderId="1" xfId="0" applyFont="1" applyBorder="1" applyAlignment="1">
      <alignment vertical="center"/>
    </xf>
    <xf numFmtId="0" fontId="32" fillId="0" borderId="1" xfId="0" applyFont="1" applyBorder="1" applyAlignment="1">
      <alignment vertical="center" wrapText="1"/>
    </xf>
    <xf numFmtId="0" fontId="32" fillId="0" borderId="5" xfId="0" applyFont="1" applyBorder="1" applyAlignment="1">
      <alignment vertical="center"/>
    </xf>
    <xf numFmtId="0" fontId="35" fillId="0" borderId="1" xfId="0" applyFont="1" applyBorder="1" applyAlignment="1">
      <alignment vertical="center" wrapText="1"/>
    </xf>
    <xf numFmtId="0" fontId="34" fillId="0" borderId="1" xfId="1" applyFont="1" applyBorder="1" applyAlignment="1" applyProtection="1">
      <alignment horizontal="center"/>
    </xf>
    <xf numFmtId="0" fontId="33" fillId="0" borderId="1" xfId="0" applyFont="1" applyBorder="1" applyAlignment="1">
      <alignment horizontal="left" vertical="center" wrapText="1"/>
    </xf>
    <xf numFmtId="0" fontId="32" fillId="0" borderId="3" xfId="0" applyFont="1" applyBorder="1" applyAlignment="1">
      <alignment vertical="center"/>
    </xf>
    <xf numFmtId="0" fontId="37" fillId="5" borderId="20" xfId="0" applyFont="1" applyFill="1" applyBorder="1" applyAlignment="1">
      <alignment vertical="center"/>
    </xf>
    <xf numFmtId="9" fontId="40" fillId="3" borderId="1" xfId="0" applyNumberFormat="1" applyFont="1" applyFill="1" applyBorder="1"/>
    <xf numFmtId="0" fontId="41" fillId="3" borderId="0" xfId="0" applyFont="1" applyFill="1"/>
    <xf numFmtId="10" fontId="41" fillId="3" borderId="0" xfId="0" applyNumberFormat="1" applyFont="1" applyFill="1"/>
    <xf numFmtId="10" fontId="42" fillId="3" borderId="0" xfId="0" applyNumberFormat="1" applyFont="1" applyFill="1"/>
    <xf numFmtId="0" fontId="20" fillId="3" borderId="0" xfId="0" applyFont="1" applyFill="1" applyAlignment="1">
      <alignment vertical="center"/>
    </xf>
    <xf numFmtId="9" fontId="40" fillId="3" borderId="0" xfId="0" applyNumberFormat="1" applyFont="1" applyFill="1"/>
    <xf numFmtId="0" fontId="37" fillId="5" borderId="10" xfId="0" applyFont="1" applyFill="1" applyBorder="1" applyAlignment="1">
      <alignment vertical="center"/>
    </xf>
    <xf numFmtId="1" fontId="40" fillId="3" borderId="19" xfId="0" applyNumberFormat="1" applyFont="1" applyFill="1" applyBorder="1" applyAlignment="1">
      <alignment horizontal="center" vertical="center"/>
    </xf>
    <xf numFmtId="0" fontId="43" fillId="3" borderId="21" xfId="0" applyFont="1" applyFill="1" applyBorder="1" applyAlignment="1">
      <alignment vertical="center"/>
    </xf>
    <xf numFmtId="1" fontId="40" fillId="3" borderId="0" xfId="0" applyNumberFormat="1" applyFont="1" applyFill="1" applyAlignment="1">
      <alignment horizontal="center" vertical="center"/>
    </xf>
    <xf numFmtId="0" fontId="40" fillId="3" borderId="22" xfId="0" applyFont="1" applyFill="1" applyBorder="1" applyAlignment="1">
      <alignment vertical="center"/>
    </xf>
    <xf numFmtId="0" fontId="44" fillId="3" borderId="0" xfId="0" applyFont="1" applyFill="1"/>
    <xf numFmtId="0" fontId="9" fillId="3" borderId="0" xfId="0" applyFont="1" applyFill="1"/>
    <xf numFmtId="0" fontId="0" fillId="3" borderId="0" xfId="0" applyFill="1"/>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24" fillId="5" borderId="1" xfId="0" applyFont="1" applyFill="1" applyBorder="1" applyAlignment="1">
      <alignment horizontal="center"/>
    </xf>
    <xf numFmtId="0" fontId="45" fillId="3" borderId="5" xfId="0" applyFont="1" applyFill="1" applyBorder="1"/>
    <xf numFmtId="0" fontId="45" fillId="3" borderId="7" xfId="0" applyFont="1" applyFill="1" applyBorder="1"/>
    <xf numFmtId="0" fontId="45" fillId="3" borderId="4" xfId="0" applyFont="1" applyFill="1" applyBorder="1"/>
    <xf numFmtId="0" fontId="31" fillId="3" borderId="0" xfId="0" applyFont="1" applyFill="1" applyAlignment="1">
      <alignment vertical="center"/>
    </xf>
    <xf numFmtId="0" fontId="42" fillId="3" borderId="0" xfId="0" applyFont="1" applyFill="1"/>
    <xf numFmtId="49" fontId="43" fillId="3" borderId="19" xfId="0" applyNumberFormat="1" applyFont="1" applyFill="1" applyBorder="1" applyAlignment="1">
      <alignment horizontal="center" vertical="center"/>
    </xf>
    <xf numFmtId="0" fontId="37" fillId="5" borderId="22" xfId="0" applyFont="1" applyFill="1" applyBorder="1" applyAlignment="1">
      <alignment vertical="center"/>
    </xf>
    <xf numFmtId="1" fontId="43" fillId="3" borderId="19" xfId="0" applyNumberFormat="1" applyFont="1" applyFill="1" applyBorder="1" applyAlignment="1">
      <alignment horizontal="center" vertical="center"/>
    </xf>
    <xf numFmtId="4" fontId="43" fillId="3" borderId="19" xfId="0" applyNumberFormat="1" applyFont="1" applyFill="1" applyBorder="1" applyAlignment="1">
      <alignment horizontal="center" vertical="center"/>
    </xf>
    <xf numFmtId="0" fontId="37" fillId="5" borderId="22" xfId="0" applyFont="1" applyFill="1" applyBorder="1" applyAlignment="1">
      <alignment vertical="center" wrapText="1"/>
    </xf>
    <xf numFmtId="0" fontId="47" fillId="0" borderId="0" xfId="0" applyFont="1" applyAlignment="1">
      <alignment horizontal="left" vertical="center"/>
    </xf>
    <xf numFmtId="0" fontId="14" fillId="15" borderId="10" xfId="0" applyFont="1" applyFill="1" applyBorder="1" applyAlignment="1">
      <alignment vertical="center" wrapText="1"/>
    </xf>
    <xf numFmtId="0" fontId="14" fillId="15" borderId="11" xfId="0" applyFont="1" applyFill="1" applyBorder="1" applyAlignment="1">
      <alignment vertical="center" wrapText="1"/>
    </xf>
    <xf numFmtId="0" fontId="14" fillId="15" borderId="12" xfId="0" applyFont="1" applyFill="1" applyBorder="1" applyAlignment="1">
      <alignment vertical="center" wrapText="1"/>
    </xf>
    <xf numFmtId="4" fontId="42" fillId="3" borderId="1" xfId="0" applyNumberFormat="1" applyFont="1" applyFill="1" applyBorder="1" applyAlignment="1">
      <alignment vertical="center"/>
    </xf>
    <xf numFmtId="4" fontId="9" fillId="16" borderId="1" xfId="0" applyNumberFormat="1" applyFont="1" applyFill="1" applyBorder="1" applyAlignment="1">
      <alignment horizontal="center" vertical="center"/>
    </xf>
    <xf numFmtId="4" fontId="9" fillId="8" borderId="1" xfId="0" applyNumberFormat="1" applyFont="1" applyFill="1" applyBorder="1" applyAlignment="1">
      <alignment horizontal="center" vertical="center"/>
    </xf>
    <xf numFmtId="2" fontId="9" fillId="8" borderId="1" xfId="0" applyNumberFormat="1" applyFont="1" applyFill="1" applyBorder="1" applyAlignment="1">
      <alignment horizontal="center" vertical="center"/>
    </xf>
    <xf numFmtId="2" fontId="9" fillId="16" borderId="1" xfId="0" applyNumberFormat="1" applyFont="1" applyFill="1" applyBorder="1" applyAlignment="1">
      <alignment horizontal="center" vertical="center"/>
    </xf>
    <xf numFmtId="2" fontId="22" fillId="8" borderId="1" xfId="0" applyNumberFormat="1" applyFont="1" applyFill="1" applyBorder="1" applyAlignment="1">
      <alignment horizontal="center" vertical="center"/>
    </xf>
    <xf numFmtId="0" fontId="23" fillId="15" borderId="1" xfId="0" applyFont="1" applyFill="1" applyBorder="1" applyAlignment="1">
      <alignment horizontal="center" vertical="center"/>
    </xf>
    <xf numFmtId="0" fontId="23" fillId="15" borderId="1" xfId="0" applyFont="1" applyFill="1" applyBorder="1" applyAlignment="1">
      <alignment horizontal="center" vertical="center" wrapText="1"/>
    </xf>
    <xf numFmtId="0" fontId="9" fillId="16" borderId="1" xfId="0" applyFont="1" applyFill="1" applyBorder="1" applyAlignment="1">
      <alignment vertical="center" wrapText="1"/>
    </xf>
    <xf numFmtId="0" fontId="9" fillId="16" borderId="1" xfId="0" applyFont="1" applyFill="1" applyBorder="1" applyAlignment="1">
      <alignment horizontal="center" vertical="center" wrapText="1"/>
    </xf>
    <xf numFmtId="0" fontId="9" fillId="17" borderId="1" xfId="0" applyFont="1" applyFill="1" applyBorder="1" applyAlignment="1">
      <alignment vertical="center"/>
    </xf>
    <xf numFmtId="0" fontId="9" fillId="17" borderId="1" xfId="0" applyFont="1" applyFill="1" applyBorder="1" applyAlignment="1">
      <alignment horizontal="center" vertical="center"/>
    </xf>
    <xf numFmtId="0" fontId="0" fillId="0" borderId="0" xfId="0"/>
    <xf numFmtId="0" fontId="35" fillId="0" borderId="5" xfId="0" applyFont="1" applyBorder="1" applyAlignment="1">
      <alignment vertical="center" wrapText="1"/>
    </xf>
    <xf numFmtId="0" fontId="23" fillId="5" borderId="4" xfId="0" applyFont="1" applyFill="1" applyBorder="1" applyAlignment="1">
      <alignment horizontal="center"/>
    </xf>
    <xf numFmtId="0" fontId="9" fillId="0" borderId="0" xfId="0" applyFont="1" applyAlignment="1">
      <alignment vertical="center"/>
    </xf>
    <xf numFmtId="0" fontId="23" fillId="5" borderId="1" xfId="0" applyFont="1" applyFill="1" applyBorder="1" applyAlignment="1">
      <alignment horizontal="center" vertical="center"/>
    </xf>
    <xf numFmtId="0" fontId="19" fillId="0" borderId="0" xfId="0" applyFont="1" applyAlignment="1">
      <alignment horizontal="left" vertical="center" wrapText="1"/>
    </xf>
    <xf numFmtId="0" fontId="26" fillId="6" borderId="1" xfId="0" applyFont="1" applyFill="1" applyBorder="1" applyAlignment="1">
      <alignment horizontal="center" vertical="center"/>
    </xf>
    <xf numFmtId="0" fontId="26" fillId="6" borderId="1" xfId="0" applyFont="1" applyFill="1" applyBorder="1" applyAlignment="1">
      <alignment horizontal="center" vertical="center" wrapText="1"/>
    </xf>
    <xf numFmtId="0" fontId="9" fillId="14" borderId="1" xfId="0" applyFont="1" applyFill="1" applyBorder="1" applyAlignment="1">
      <alignment vertical="center"/>
    </xf>
    <xf numFmtId="0" fontId="9" fillId="0" borderId="1" xfId="0" applyFont="1" applyBorder="1" applyAlignment="1">
      <alignment horizontal="center" vertical="center"/>
    </xf>
    <xf numFmtId="0" fontId="9" fillId="9" borderId="1" xfId="0" applyFont="1" applyFill="1" applyBorder="1" applyAlignment="1">
      <alignment vertical="center"/>
    </xf>
    <xf numFmtId="49" fontId="13" fillId="0" borderId="1" xfId="0" applyNumberFormat="1" applyFont="1" applyBorder="1" applyAlignment="1">
      <alignment horizontal="left" vertical="center"/>
    </xf>
    <xf numFmtId="0" fontId="22" fillId="0" borderId="0" xfId="0" applyFont="1" applyAlignment="1">
      <alignment vertical="center"/>
    </xf>
    <xf numFmtId="0" fontId="23" fillId="10" borderId="1" xfId="0" applyFont="1" applyFill="1" applyBorder="1" applyAlignment="1">
      <alignment horizontal="center" vertic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4" fillId="0" borderId="10" xfId="0" applyFont="1" applyBorder="1" applyAlignment="1">
      <alignment vertical="top" wrapText="1"/>
    </xf>
    <xf numFmtId="0" fontId="14" fillId="0" borderId="11" xfId="0" applyFont="1" applyBorder="1" applyAlignment="1">
      <alignment vertical="top" wrapText="1"/>
    </xf>
    <xf numFmtId="0" fontId="14" fillId="0" borderId="12" xfId="0" applyFont="1" applyBorder="1" applyAlignment="1">
      <alignment vertical="top"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48" fillId="15" borderId="10" xfId="0" applyFont="1" applyFill="1" applyBorder="1" applyAlignment="1">
      <alignment horizontal="center" vertical="center"/>
    </xf>
    <xf numFmtId="0" fontId="48" fillId="15" borderId="11" xfId="0" applyFont="1" applyFill="1" applyBorder="1" applyAlignment="1">
      <alignment horizontal="center" vertical="center"/>
    </xf>
    <xf numFmtId="0" fontId="48" fillId="15" borderId="12" xfId="0" applyFont="1" applyFill="1" applyBorder="1" applyAlignment="1">
      <alignment horizontal="center" vertical="center"/>
    </xf>
    <xf numFmtId="0" fontId="46" fillId="0" borderId="0" xfId="0" applyFont="1" applyAlignment="1">
      <alignment vertical="center"/>
    </xf>
    <xf numFmtId="0" fontId="33" fillId="0" borderId="3" xfId="0" applyFont="1" applyBorder="1" applyAlignment="1">
      <alignment horizontal="center"/>
    </xf>
    <xf numFmtId="0" fontId="39" fillId="0" borderId="10" xfId="0" applyFont="1" applyBorder="1" applyAlignment="1">
      <alignment vertical="center"/>
    </xf>
    <xf numFmtId="0" fontId="39" fillId="0" borderId="11" xfId="0" applyFont="1" applyBorder="1" applyAlignment="1">
      <alignment vertical="center"/>
    </xf>
    <xf numFmtId="0" fontId="33" fillId="0" borderId="5" xfId="0" applyFont="1" applyBorder="1" applyAlignment="1">
      <alignment horizontal="center"/>
    </xf>
    <xf numFmtId="0" fontId="33" fillId="0" borderId="7" xfId="0" applyFont="1" applyBorder="1" applyAlignment="1">
      <alignment horizontal="center"/>
    </xf>
    <xf numFmtId="0" fontId="33" fillId="0" borderId="4" xfId="0" applyFont="1" applyBorder="1" applyAlignment="1">
      <alignment horizontal="center"/>
    </xf>
    <xf numFmtId="0" fontId="37" fillId="5" borderId="14" xfId="0" applyFont="1" applyFill="1" applyBorder="1" applyAlignment="1">
      <alignment horizontal="left" vertical="center"/>
    </xf>
    <xf numFmtId="0" fontId="37" fillId="5" borderId="13" xfId="0" applyFont="1" applyFill="1" applyBorder="1" applyAlignment="1">
      <alignment horizontal="left" vertical="center"/>
    </xf>
    <xf numFmtId="0" fontId="38" fillId="0" borderId="1" xfId="0" applyFont="1" applyBorder="1" applyAlignment="1">
      <alignment horizontal="center"/>
    </xf>
    <xf numFmtId="0" fontId="33" fillId="0" borderId="1" xfId="0" applyFont="1" applyBorder="1" applyAlignment="1">
      <alignment horizontal="center"/>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32" fillId="0" borderId="4" xfId="0" applyFont="1" applyBorder="1" applyAlignment="1">
      <alignment horizontal="center" vertical="center"/>
    </xf>
    <xf numFmtId="0" fontId="35" fillId="0" borderId="5" xfId="0" applyFont="1" applyBorder="1" applyAlignment="1">
      <alignment vertical="center" wrapText="1"/>
    </xf>
    <xf numFmtId="0" fontId="34" fillId="0" borderId="5" xfId="1" applyFont="1" applyBorder="1" applyAlignment="1" applyProtection="1">
      <alignment horizontal="center"/>
    </xf>
    <xf numFmtId="0" fontId="34" fillId="0" borderId="4" xfId="1" applyFont="1" applyBorder="1" applyAlignment="1" applyProtection="1">
      <alignment horizontal="center"/>
    </xf>
    <xf numFmtId="0" fontId="33" fillId="0" borderId="3" xfId="0" applyFont="1" applyBorder="1" applyAlignment="1">
      <alignment horizontal="left" vertical="center" wrapText="1"/>
    </xf>
    <xf numFmtId="0" fontId="33" fillId="0" borderId="15" xfId="0" applyFont="1" applyBorder="1" applyAlignment="1">
      <alignment horizontal="left" vertical="center" wrapText="1"/>
    </xf>
    <xf numFmtId="0" fontId="33" fillId="0" borderId="2" xfId="0" applyFont="1" applyBorder="1" applyAlignment="1">
      <alignment horizontal="left" vertical="center" wrapText="1"/>
    </xf>
    <xf numFmtId="0" fontId="0" fillId="0" borderId="2" xfId="0" applyBorder="1" applyAlignment="1">
      <alignment horizontal="left" vertical="center" wrapText="1"/>
    </xf>
    <xf numFmtId="0" fontId="23" fillId="5" borderId="6" xfId="0" applyFont="1" applyFill="1" applyBorder="1" applyAlignment="1">
      <alignment horizontal="left" vertical="center"/>
    </xf>
    <xf numFmtId="0" fontId="23" fillId="5" borderId="0" xfId="0" applyFont="1" applyFill="1" applyAlignment="1">
      <alignment horizontal="left"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49" fontId="33" fillId="0" borderId="5" xfId="0" applyNumberFormat="1" applyFont="1" applyBorder="1" applyAlignment="1">
      <alignment horizontal="center"/>
    </xf>
    <xf numFmtId="49" fontId="33" fillId="0" borderId="4" xfId="0" applyNumberFormat="1" applyFont="1" applyBorder="1" applyAlignment="1">
      <alignment horizontal="center"/>
    </xf>
    <xf numFmtId="0" fontId="23" fillId="5" borderId="5" xfId="0" applyFont="1" applyFill="1" applyBorder="1" applyAlignment="1">
      <alignment horizontal="center"/>
    </xf>
    <xf numFmtId="0" fontId="23" fillId="5" borderId="7" xfId="0" applyFont="1" applyFill="1" applyBorder="1" applyAlignment="1">
      <alignment horizontal="center"/>
    </xf>
    <xf numFmtId="0" fontId="23" fillId="5" borderId="4" xfId="0" applyFont="1" applyFill="1" applyBorder="1" applyAlignment="1">
      <alignment horizontal="center"/>
    </xf>
    <xf numFmtId="0" fontId="17" fillId="0" borderId="1" xfId="0" applyFont="1" applyBorder="1" applyAlignment="1">
      <alignment vertical="center"/>
    </xf>
    <xf numFmtId="0" fontId="18" fillId="0" borderId="1" xfId="0" applyFont="1" applyBorder="1" applyAlignment="1">
      <alignment vertical="center" wrapText="1"/>
    </xf>
    <xf numFmtId="0" fontId="9" fillId="0" borderId="0" xfId="0" applyFont="1" applyAlignment="1">
      <alignment vertical="center"/>
    </xf>
    <xf numFmtId="0" fontId="19" fillId="0" borderId="0" xfId="8" quotePrefix="1" applyFont="1" applyFill="1" applyAlignment="1" applyProtection="1">
      <alignment horizontal="left"/>
      <protection locked="0"/>
    </xf>
    <xf numFmtId="0" fontId="19" fillId="0" borderId="0" xfId="8" quotePrefix="1" applyFont="1" applyFill="1" applyAlignment="1" applyProtection="1">
      <alignment horizontal="left" wrapText="1"/>
      <protection locked="0"/>
    </xf>
    <xf numFmtId="0" fontId="41" fillId="3" borderId="10" xfId="0" applyFont="1" applyFill="1" applyBorder="1" applyAlignment="1">
      <alignment vertical="center"/>
    </xf>
    <xf numFmtId="0" fontId="41" fillId="3" borderId="11" xfId="0" applyFont="1" applyFill="1" applyBorder="1" applyAlignment="1">
      <alignment vertical="center"/>
    </xf>
    <xf numFmtId="0" fontId="41" fillId="3" borderId="12" xfId="0" applyFont="1" applyFill="1" applyBorder="1" applyAlignment="1">
      <alignment vertical="center"/>
    </xf>
    <xf numFmtId="0" fontId="23" fillId="5" borderId="1" xfId="0" applyFont="1" applyFill="1" applyBorder="1" applyAlignment="1">
      <alignment horizontal="center" vertical="center"/>
    </xf>
    <xf numFmtId="0" fontId="19" fillId="0" borderId="0" xfId="0" applyFont="1" applyAlignment="1">
      <alignment horizontal="left" vertical="center" wrapText="1"/>
    </xf>
    <xf numFmtId="0" fontId="40" fillId="3" borderId="10" xfId="0" applyFont="1" applyFill="1" applyBorder="1" applyAlignment="1">
      <alignment vertical="center"/>
    </xf>
    <xf numFmtId="0" fontId="40" fillId="3" borderId="11" xfId="0" applyFont="1" applyFill="1" applyBorder="1" applyAlignment="1">
      <alignment vertical="center"/>
    </xf>
    <xf numFmtId="0" fontId="40" fillId="3" borderId="12" xfId="0" applyFont="1" applyFill="1" applyBorder="1" applyAlignment="1">
      <alignment vertical="center"/>
    </xf>
    <xf numFmtId="0" fontId="41" fillId="3" borderId="10" xfId="0" applyFont="1" applyFill="1" applyBorder="1" applyAlignment="1">
      <alignment vertical="center" wrapText="1"/>
    </xf>
    <xf numFmtId="0" fontId="41" fillId="3" borderId="11" xfId="0" applyFont="1" applyFill="1" applyBorder="1" applyAlignment="1">
      <alignment vertical="center" wrapText="1"/>
    </xf>
    <xf numFmtId="0" fontId="41" fillId="3" borderId="12" xfId="0" applyFont="1" applyFill="1" applyBorder="1" applyAlignment="1">
      <alignment vertical="center" wrapText="1"/>
    </xf>
    <xf numFmtId="4" fontId="12" fillId="9" borderId="5" xfId="0" applyNumberFormat="1" applyFont="1" applyFill="1" applyBorder="1" applyAlignment="1">
      <alignment horizontal="center" vertical="center"/>
    </xf>
    <xf numFmtId="4" fontId="12" fillId="9" borderId="4" xfId="0" applyNumberFormat="1" applyFont="1" applyFill="1" applyBorder="1" applyAlignment="1">
      <alignment horizontal="center" vertical="center"/>
    </xf>
    <xf numFmtId="4" fontId="12" fillId="13" borderId="9" xfId="0" applyNumberFormat="1" applyFont="1" applyFill="1" applyBorder="1" applyAlignment="1">
      <alignment horizontal="center"/>
    </xf>
    <xf numFmtId="4" fontId="12" fillId="13" borderId="8" xfId="0" applyNumberFormat="1" applyFont="1" applyFill="1" applyBorder="1" applyAlignment="1">
      <alignment horizontal="center"/>
    </xf>
    <xf numFmtId="4" fontId="20" fillId="0" borderId="5" xfId="0" applyNumberFormat="1" applyFont="1" applyBorder="1" applyAlignment="1">
      <alignment horizontal="center" vertical="center"/>
    </xf>
    <xf numFmtId="4" fontId="20" fillId="0" borderId="4" xfId="0" applyNumberFormat="1" applyFont="1" applyBorder="1" applyAlignment="1">
      <alignment horizontal="center" vertical="center"/>
    </xf>
    <xf numFmtId="4" fontId="12" fillId="13" borderId="5" xfId="0" applyNumberFormat="1" applyFont="1" applyFill="1" applyBorder="1" applyAlignment="1">
      <alignment horizontal="center" vertical="center"/>
    </xf>
    <xf numFmtId="4" fontId="12" fillId="13" borderId="4" xfId="0" applyNumberFormat="1" applyFont="1" applyFill="1" applyBorder="1" applyAlignment="1">
      <alignment horizontal="center" vertical="center"/>
    </xf>
    <xf numFmtId="0" fontId="23" fillId="15" borderId="5" xfId="0" applyFont="1" applyFill="1" applyBorder="1" applyAlignment="1">
      <alignment horizontal="center" vertical="center"/>
    </xf>
    <xf numFmtId="0" fontId="23" fillId="15" borderId="7" xfId="0" applyFont="1" applyFill="1" applyBorder="1" applyAlignment="1">
      <alignment horizontal="center" vertical="center"/>
    </xf>
    <xf numFmtId="0" fontId="23" fillId="15" borderId="4" xfId="0" applyFont="1" applyFill="1" applyBorder="1" applyAlignment="1">
      <alignment horizontal="center" vertical="center"/>
    </xf>
    <xf numFmtId="0" fontId="22" fillId="0" borderId="5" xfId="0" applyFont="1" applyBorder="1" applyAlignment="1">
      <alignment horizontal="left" vertical="center"/>
    </xf>
    <xf numFmtId="0" fontId="22" fillId="0" borderId="7" xfId="0" applyFont="1" applyBorder="1" applyAlignment="1">
      <alignment horizontal="left" vertical="center"/>
    </xf>
    <xf numFmtId="0" fontId="22" fillId="0" borderId="4" xfId="0" applyFont="1" applyBorder="1" applyAlignment="1">
      <alignment horizontal="left" vertical="center"/>
    </xf>
    <xf numFmtId="0" fontId="26" fillId="6" borderId="1" xfId="0" applyFont="1" applyFill="1" applyBorder="1" applyAlignment="1">
      <alignment horizontal="center" vertical="center"/>
    </xf>
    <xf numFmtId="0" fontId="40" fillId="3" borderId="10" xfId="0" applyFont="1" applyFill="1" applyBorder="1" applyAlignment="1">
      <alignment vertical="center" wrapText="1"/>
    </xf>
    <xf numFmtId="0" fontId="40" fillId="3" borderId="11" xfId="0" applyFont="1" applyFill="1" applyBorder="1" applyAlignment="1">
      <alignment vertical="center" wrapText="1"/>
    </xf>
    <xf numFmtId="0" fontId="40" fillId="3" borderId="12" xfId="0" applyFont="1" applyFill="1" applyBorder="1" applyAlignment="1">
      <alignment vertical="center" wrapText="1"/>
    </xf>
    <xf numFmtId="0" fontId="9" fillId="14" borderId="1" xfId="0" applyFont="1" applyFill="1" applyBorder="1" applyAlignment="1">
      <alignment vertical="center"/>
    </xf>
    <xf numFmtId="0" fontId="26" fillId="6" borderId="1" xfId="0" applyFont="1" applyFill="1" applyBorder="1" applyAlignment="1">
      <alignment horizontal="center" vertical="center" wrapText="1"/>
    </xf>
    <xf numFmtId="0" fontId="12" fillId="0" borderId="0" xfId="0" applyFont="1" applyAlignment="1">
      <alignment horizontal="left" vertical="center"/>
    </xf>
    <xf numFmtId="0" fontId="9" fillId="14" borderId="1" xfId="0" applyFont="1" applyFill="1" applyBorder="1" applyAlignment="1">
      <alignment vertical="center" wrapText="1"/>
    </xf>
    <xf numFmtId="0" fontId="9" fillId="0" borderId="1" xfId="0" applyFont="1" applyBorder="1" applyAlignment="1">
      <alignment horizontal="center" vertical="center"/>
    </xf>
    <xf numFmtId="0" fontId="9" fillId="9" borderId="1" xfId="0" applyFont="1" applyFill="1" applyBorder="1" applyAlignment="1">
      <alignment vertical="center"/>
    </xf>
    <xf numFmtId="49" fontId="17" fillId="0" borderId="5" xfId="0" applyNumberFormat="1" applyFont="1" applyBorder="1" applyAlignment="1">
      <alignment vertical="center"/>
    </xf>
    <xf numFmtId="49" fontId="17" fillId="0" borderId="7" xfId="0" applyNumberFormat="1" applyFont="1" applyBorder="1" applyAlignment="1">
      <alignment vertical="center"/>
    </xf>
    <xf numFmtId="49" fontId="17" fillId="0" borderId="4" xfId="0" applyNumberFormat="1" applyFont="1" applyBorder="1" applyAlignment="1">
      <alignment vertical="center"/>
    </xf>
    <xf numFmtId="0" fontId="23" fillId="10" borderId="3" xfId="0" applyFont="1" applyFill="1" applyBorder="1" applyAlignment="1">
      <alignment horizontal="center" vertical="center"/>
    </xf>
    <xf numFmtId="0" fontId="23" fillId="10" borderId="2" xfId="0" applyFont="1" applyFill="1" applyBorder="1" applyAlignment="1">
      <alignment horizontal="center" vertical="center"/>
    </xf>
    <xf numFmtId="0" fontId="23" fillId="10" borderId="5" xfId="0" applyFont="1" applyFill="1" applyBorder="1" applyAlignment="1">
      <alignment horizontal="center" vertical="center"/>
    </xf>
    <xf numFmtId="0" fontId="23" fillId="10" borderId="4" xfId="0" applyFont="1" applyFill="1" applyBorder="1" applyAlignment="1">
      <alignment horizontal="center" vertical="center"/>
    </xf>
    <xf numFmtId="0" fontId="23" fillId="10" borderId="7" xfId="0" applyFont="1" applyFill="1" applyBorder="1" applyAlignment="1">
      <alignment horizontal="center" vertical="center"/>
    </xf>
    <xf numFmtId="0" fontId="9" fillId="0" borderId="16" xfId="0" applyFont="1" applyBorder="1" applyAlignment="1">
      <alignment vertical="center" wrapText="1"/>
    </xf>
    <xf numFmtId="0" fontId="0" fillId="0" borderId="16" xfId="0" applyBorder="1" applyAlignment="1">
      <alignment vertical="center"/>
    </xf>
    <xf numFmtId="0" fontId="9" fillId="9" borderId="5" xfId="0" applyFont="1" applyFill="1" applyBorder="1" applyAlignment="1">
      <alignment horizontal="center" vertical="center"/>
    </xf>
    <xf numFmtId="49" fontId="18" fillId="0" borderId="5" xfId="0" applyNumberFormat="1" applyFont="1" applyBorder="1" applyAlignment="1">
      <alignment vertical="center"/>
    </xf>
    <xf numFmtId="49" fontId="18" fillId="0" borderId="7" xfId="0" applyNumberFormat="1" applyFont="1" applyBorder="1" applyAlignment="1">
      <alignment vertical="center"/>
    </xf>
    <xf numFmtId="49" fontId="18" fillId="0" borderId="4" xfId="0" applyNumberFormat="1" applyFont="1" applyBorder="1" applyAlignment="1">
      <alignment vertical="center"/>
    </xf>
    <xf numFmtId="49" fontId="18" fillId="0" borderId="5" xfId="0" applyNumberFormat="1" applyFont="1" applyBorder="1" applyAlignment="1">
      <alignment vertical="center" wrapText="1"/>
    </xf>
    <xf numFmtId="49" fontId="18" fillId="0" borderId="7" xfId="0" applyNumberFormat="1" applyFont="1" applyBorder="1" applyAlignment="1">
      <alignment vertical="center" wrapText="1"/>
    </xf>
    <xf numFmtId="49" fontId="18" fillId="0" borderId="4" xfId="0" applyNumberFormat="1" applyFont="1" applyBorder="1" applyAlignment="1">
      <alignment vertical="center" wrapText="1"/>
    </xf>
    <xf numFmtId="0" fontId="22" fillId="7" borderId="1" xfId="0" applyFont="1" applyFill="1" applyBorder="1" applyAlignment="1">
      <alignment horizontal="center" vertical="center"/>
    </xf>
    <xf numFmtId="0" fontId="22" fillId="7" borderId="17" xfId="0" applyFont="1" applyFill="1" applyBorder="1" applyAlignment="1">
      <alignment horizontal="center" vertical="center"/>
    </xf>
    <xf numFmtId="0" fontId="22" fillId="7" borderId="18" xfId="0" applyFont="1" applyFill="1" applyBorder="1" applyAlignment="1">
      <alignment horizontal="center" vertical="center"/>
    </xf>
    <xf numFmtId="0" fontId="22" fillId="9" borderId="2" xfId="0" applyFont="1" applyFill="1" applyBorder="1" applyAlignment="1">
      <alignment horizontal="center" vertical="center"/>
    </xf>
    <xf numFmtId="0" fontId="22" fillId="9" borderId="1" xfId="0" applyFont="1" applyFill="1" applyBorder="1" applyAlignment="1">
      <alignment horizontal="center" vertical="center"/>
    </xf>
    <xf numFmtId="0" fontId="13" fillId="0" borderId="1" xfId="0" applyFont="1" applyBorder="1" applyAlignment="1">
      <alignment horizontal="left" vertical="center"/>
    </xf>
    <xf numFmtId="49" fontId="13" fillId="0" borderId="1" xfId="0" applyNumberFormat="1" applyFont="1" applyBorder="1" applyAlignment="1">
      <alignment horizontal="left" vertical="center"/>
    </xf>
    <xf numFmtId="49" fontId="18" fillId="0" borderId="5" xfId="0" applyNumberFormat="1" applyFont="1" applyBorder="1" applyAlignment="1">
      <alignment horizontal="left" vertical="center" wrapText="1"/>
    </xf>
    <xf numFmtId="49" fontId="18" fillId="0" borderId="7"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0" fontId="17" fillId="0" borderId="5" xfId="0" applyFont="1" applyBorder="1" applyAlignment="1">
      <alignment horizontal="left" vertical="center"/>
    </xf>
    <xf numFmtId="0" fontId="17" fillId="0" borderId="7" xfId="0" applyFont="1" applyBorder="1" applyAlignment="1">
      <alignment horizontal="left" vertical="center"/>
    </xf>
    <xf numFmtId="0" fontId="17" fillId="0" borderId="4" xfId="0" applyFont="1" applyBorder="1" applyAlignment="1">
      <alignment horizontal="left" vertical="center"/>
    </xf>
    <xf numFmtId="0" fontId="22" fillId="0" borderId="0" xfId="0" applyFont="1" applyAlignment="1">
      <alignment vertical="center"/>
    </xf>
    <xf numFmtId="0" fontId="23" fillId="10" borderId="1" xfId="0" applyFont="1" applyFill="1" applyBorder="1" applyAlignment="1">
      <alignment horizontal="center" vertical="center"/>
    </xf>
    <xf numFmtId="0" fontId="15" fillId="11" borderId="1" xfId="0" applyFont="1" applyFill="1" applyBorder="1" applyAlignment="1">
      <alignment horizontal="left" vertical="center"/>
    </xf>
    <xf numFmtId="0" fontId="13" fillId="11" borderId="1" xfId="0" applyFont="1" applyFill="1" applyBorder="1" applyAlignment="1">
      <alignment horizontal="left" vertical="center"/>
    </xf>
    <xf numFmtId="0" fontId="41" fillId="3" borderId="10" xfId="0" applyFont="1" applyFill="1" applyBorder="1" applyAlignment="1">
      <alignment horizontal="left" vertical="center" wrapText="1"/>
    </xf>
    <xf numFmtId="0" fontId="41" fillId="3" borderId="11" xfId="0" applyFont="1" applyFill="1" applyBorder="1" applyAlignment="1">
      <alignment horizontal="left" vertical="center" wrapText="1"/>
    </xf>
    <xf numFmtId="0" fontId="41" fillId="3" borderId="12" xfId="0" applyFont="1" applyFill="1" applyBorder="1" applyAlignment="1">
      <alignment horizontal="left" vertical="center" wrapText="1"/>
    </xf>
    <xf numFmtId="0" fontId="40" fillId="3" borderId="1" xfId="5" applyFont="1" applyFill="1" applyBorder="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21" fillId="0" borderId="7"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19" fillId="0" borderId="5"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9" fillId="0" borderId="5" xfId="0"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19" fillId="0" borderId="4" xfId="0" applyFont="1" applyBorder="1" applyAlignment="1" applyProtection="1">
      <alignment horizontal="left" vertical="center"/>
      <protection locked="0"/>
    </xf>
    <xf numFmtId="0" fontId="26" fillId="6" borderId="3" xfId="0" applyFont="1" applyFill="1" applyBorder="1" applyAlignment="1">
      <alignment horizontal="center" vertical="center" wrapText="1"/>
    </xf>
    <xf numFmtId="0" fontId="26" fillId="6" borderId="2" xfId="0" applyFont="1" applyFill="1" applyBorder="1" applyAlignment="1">
      <alignment horizontal="center" vertical="center"/>
    </xf>
    <xf numFmtId="0" fontId="0" fillId="0" borderId="0" xfId="0" applyAlignment="1"/>
    <xf numFmtId="0" fontId="1" fillId="0" borderId="0" xfId="0" applyFont="1"/>
    <xf numFmtId="0" fontId="0" fillId="0" borderId="4" xfId="0" applyBorder="1" applyAlignment="1"/>
    <xf numFmtId="0" fontId="0" fillId="0" borderId="12" xfId="0" applyBorder="1" applyAlignment="1"/>
    <xf numFmtId="3" fontId="1" fillId="0" borderId="0" xfId="0" applyNumberFormat="1" applyFont="1"/>
    <xf numFmtId="165" fontId="1" fillId="0" borderId="0" xfId="9" applyNumberFormat="1" applyFont="1"/>
    <xf numFmtId="0" fontId="1" fillId="0" borderId="6" xfId="0" applyFont="1" applyBorder="1" applyAlignment="1">
      <alignment horizontal="center"/>
    </xf>
    <xf numFmtId="4" fontId="1" fillId="0" borderId="6" xfId="0" applyNumberFormat="1" applyFont="1" applyBorder="1"/>
    <xf numFmtId="4" fontId="1" fillId="0" borderId="0" xfId="0" applyNumberFormat="1" applyFont="1"/>
    <xf numFmtId="49" fontId="1" fillId="0" borderId="1" xfId="0" applyNumberFormat="1" applyFont="1" applyBorder="1" applyAlignment="1">
      <alignment horizontal="left" vertical="center" wrapText="1"/>
    </xf>
    <xf numFmtId="0" fontId="1" fillId="0" borderId="1" xfId="0" applyFont="1" applyFill="1" applyBorder="1" applyAlignment="1">
      <alignment vertical="center"/>
    </xf>
    <xf numFmtId="0" fontId="1" fillId="3" borderId="1" xfId="0" applyFont="1" applyFill="1" applyBorder="1" applyAlignment="1">
      <alignment horizontal="center" vertical="center"/>
    </xf>
    <xf numFmtId="0" fontId="1" fillId="0"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9" borderId="1" xfId="0" applyFont="1" applyFill="1" applyBorder="1" applyAlignment="1">
      <alignment horizontal="center" vertical="center" wrapText="1"/>
    </xf>
    <xf numFmtId="49" fontId="1" fillId="0" borderId="1" xfId="0" applyNumberFormat="1" applyFont="1" applyBorder="1" applyAlignment="1">
      <alignment horizontal="left" vertical="center"/>
    </xf>
    <xf numFmtId="0" fontId="1" fillId="0" borderId="1" xfId="0" applyFont="1" applyBorder="1" applyAlignment="1">
      <alignment vertical="center"/>
    </xf>
    <xf numFmtId="49" fontId="1" fillId="4" borderId="1" xfId="0" applyNumberFormat="1" applyFont="1" applyFill="1" applyBorder="1" applyAlignment="1">
      <alignment horizontal="left" vertical="center"/>
    </xf>
    <xf numFmtId="0" fontId="1" fillId="4" borderId="1" xfId="0" applyFont="1" applyFill="1" applyBorder="1" applyAlignment="1">
      <alignment horizontal="center" vertical="center"/>
    </xf>
    <xf numFmtId="0" fontId="1" fillId="0" borderId="1" xfId="0" applyFont="1" applyBorder="1" applyAlignment="1">
      <alignment horizontal="center" vertical="center"/>
    </xf>
    <xf numFmtId="0" fontId="40" fillId="3" borderId="5" xfId="0" applyFont="1" applyFill="1" applyBorder="1" applyAlignment="1" applyProtection="1">
      <protection locked="0"/>
    </xf>
    <xf numFmtId="0" fontId="40" fillId="3" borderId="7" xfId="0" applyFont="1" applyFill="1" applyBorder="1" applyAlignment="1" applyProtection="1">
      <protection locked="0"/>
    </xf>
    <xf numFmtId="0" fontId="40" fillId="3" borderId="4" xfId="0" applyFont="1" applyFill="1" applyBorder="1" applyAlignment="1" applyProtection="1">
      <protection locked="0"/>
    </xf>
    <xf numFmtId="49" fontId="1" fillId="0" borderId="1" xfId="0" applyNumberFormat="1" applyFont="1" applyBorder="1" applyAlignment="1">
      <alignment horizontal="left" vertical="center"/>
    </xf>
    <xf numFmtId="10" fontId="1" fillId="0" borderId="1" xfId="0" applyNumberFormat="1" applyFont="1" applyBorder="1" applyAlignment="1">
      <alignment horizontal="center" vertical="center"/>
    </xf>
    <xf numFmtId="0" fontId="1" fillId="9" borderId="1" xfId="0" applyFont="1" applyFill="1" applyBorder="1" applyAlignment="1">
      <alignment horizontal="center" vertical="center"/>
    </xf>
    <xf numFmtId="0" fontId="1" fillId="14" borderId="1" xfId="0" applyFont="1" applyFill="1" applyBorder="1" applyAlignment="1">
      <alignment horizontal="center" vertical="center"/>
    </xf>
    <xf numFmtId="0" fontId="1" fillId="9" borderId="7" xfId="0" applyFont="1" applyFill="1" applyBorder="1" applyAlignment="1">
      <alignment horizontal="center" vertical="center"/>
    </xf>
    <xf numFmtId="0" fontId="1" fillId="9" borderId="4" xfId="0" applyFont="1" applyFill="1" applyBorder="1" applyAlignment="1">
      <alignment horizontal="center" vertical="center"/>
    </xf>
    <xf numFmtId="0" fontId="23" fillId="10" borderId="1" xfId="0" applyFont="1" applyFill="1" applyBorder="1" applyAlignment="1"/>
    <xf numFmtId="0" fontId="24" fillId="10" borderId="1" xfId="0" applyFont="1" applyFill="1" applyBorder="1" applyAlignment="1"/>
    <xf numFmtId="0" fontId="1" fillId="0" borderId="1" xfId="0" applyFont="1" applyBorder="1" applyAlignment="1">
      <alignment vertical="center" wrapText="1"/>
    </xf>
    <xf numFmtId="2" fontId="1" fillId="0" borderId="1" xfId="0" applyNumberFormat="1" applyFont="1" applyBorder="1" applyAlignment="1">
      <alignment horizontal="center" vertical="center"/>
    </xf>
    <xf numFmtId="0" fontId="1" fillId="16" borderId="1" xfId="0" applyFont="1" applyFill="1" applyBorder="1" applyAlignment="1">
      <alignment vertical="center"/>
    </xf>
    <xf numFmtId="4" fontId="1" fillId="0" borderId="1" xfId="0" applyNumberFormat="1" applyFont="1" applyBorder="1" applyAlignment="1">
      <alignment horizontal="center" vertical="center"/>
    </xf>
    <xf numFmtId="0" fontId="1" fillId="16" borderId="1" xfId="0" applyFont="1" applyFill="1" applyBorder="1" applyAlignment="1">
      <alignment vertical="center" wrapText="1"/>
    </xf>
    <xf numFmtId="0" fontId="1" fillId="4" borderId="1" xfId="0" applyFont="1" applyFill="1" applyBorder="1" applyAlignment="1">
      <alignment horizontal="center" vertical="center" wrapText="1"/>
    </xf>
    <xf numFmtId="0" fontId="1" fillId="3" borderId="0" xfId="0" applyFont="1" applyFill="1"/>
  </cellXfs>
  <cellStyles count="13">
    <cellStyle name="Comma" xfId="12" builtinId="3"/>
    <cellStyle name="Hyperlink" xfId="1" builtinId="8"/>
    <cellStyle name="Normal" xfId="0" builtinId="0"/>
    <cellStyle name="Normal 2" xfId="10" xr:uid="{00000000-0005-0000-0000-000002000000}"/>
    <cellStyle name="Normal 3" xfId="11" xr:uid="{00000000-0005-0000-0000-000003000000}"/>
    <cellStyle name="Normal 4" xfId="2" xr:uid="{00000000-0005-0000-0000-000004000000}"/>
    <cellStyle name="Obično 10" xfId="3" xr:uid="{00000000-0005-0000-0000-000005000000}"/>
    <cellStyle name="Obično 3" xfId="4" xr:uid="{00000000-0005-0000-0000-000006000000}"/>
    <cellStyle name="Obično 5" xfId="5" xr:uid="{00000000-0005-0000-0000-000007000000}"/>
    <cellStyle name="Obično 6" xfId="6" xr:uid="{00000000-0005-0000-0000-000008000000}"/>
    <cellStyle name="Obično 7" xfId="7" xr:uid="{00000000-0005-0000-0000-000009000000}"/>
    <cellStyle name="Obično 8" xfId="8" xr:uid="{00000000-0005-0000-0000-00000A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38100</xdr:colOff>
      <xdr:row>24</xdr:row>
      <xdr:rowOff>133351</xdr:rowOff>
    </xdr:from>
    <xdr:to>
      <xdr:col>11</xdr:col>
      <xdr:colOff>303918</xdr:colOff>
      <xdr:row>27</xdr:row>
      <xdr:rowOff>171451</xdr:rowOff>
    </xdr:to>
    <xdr:sp macro="" textlink="">
      <xdr:nvSpPr>
        <xdr:cNvPr id="14" name="TextBox 13">
          <a:extLst>
            <a:ext uri="{FF2B5EF4-FFF2-40B4-BE49-F238E27FC236}">
              <a16:creationId xmlns:a16="http://schemas.microsoft.com/office/drawing/2014/main" id="{A5DB49E3-A773-434D-9946-83C180ACD6FC}"/>
            </a:ext>
          </a:extLst>
        </xdr:cNvPr>
        <xdr:cNvSpPr txBox="1"/>
      </xdr:nvSpPr>
      <xdr:spPr>
        <a:xfrm>
          <a:off x="647700" y="4714876"/>
          <a:ext cx="6361818" cy="609600"/>
        </a:xfrm>
        <a:prstGeom prst="rect">
          <a:avLst/>
        </a:prstGeom>
        <a:noFill/>
      </xdr:spPr>
      <xdr:txBody>
        <a:bodyPr wrap="square" rtlCol="0">
          <a:noAutofit/>
        </a:bodyPr>
        <a:lstStyle>
          <a:defPPr>
            <a:defRPr lang="de-DE"/>
          </a:defPPr>
          <a:lvl1pPr algn="l" rtl="0" eaLnBrk="0" fontAlgn="base" hangingPunct="0">
            <a:spcBef>
              <a:spcPct val="0"/>
            </a:spcBef>
            <a:spcAft>
              <a:spcPct val="0"/>
            </a:spcAft>
            <a:defRPr sz="2200" b="1" kern="1200">
              <a:solidFill>
                <a:srgbClr val="999999"/>
              </a:solidFill>
              <a:latin typeface="Arial" charset="0"/>
              <a:ea typeface="+mn-ea"/>
              <a:cs typeface="+mn-cs"/>
            </a:defRPr>
          </a:lvl1pPr>
          <a:lvl2pPr marL="457200" algn="l" rtl="0" eaLnBrk="0" fontAlgn="base" hangingPunct="0">
            <a:spcBef>
              <a:spcPct val="0"/>
            </a:spcBef>
            <a:spcAft>
              <a:spcPct val="0"/>
            </a:spcAft>
            <a:defRPr sz="2200" b="1" kern="1200">
              <a:solidFill>
                <a:srgbClr val="999999"/>
              </a:solidFill>
              <a:latin typeface="Arial" charset="0"/>
              <a:ea typeface="+mn-ea"/>
              <a:cs typeface="+mn-cs"/>
            </a:defRPr>
          </a:lvl2pPr>
          <a:lvl3pPr marL="914400" algn="l" rtl="0" eaLnBrk="0" fontAlgn="base" hangingPunct="0">
            <a:spcBef>
              <a:spcPct val="0"/>
            </a:spcBef>
            <a:spcAft>
              <a:spcPct val="0"/>
            </a:spcAft>
            <a:defRPr sz="2200" b="1" kern="1200">
              <a:solidFill>
                <a:srgbClr val="999999"/>
              </a:solidFill>
              <a:latin typeface="Arial" charset="0"/>
              <a:ea typeface="+mn-ea"/>
              <a:cs typeface="+mn-cs"/>
            </a:defRPr>
          </a:lvl3pPr>
          <a:lvl4pPr marL="1371600" algn="l" rtl="0" eaLnBrk="0" fontAlgn="base" hangingPunct="0">
            <a:spcBef>
              <a:spcPct val="0"/>
            </a:spcBef>
            <a:spcAft>
              <a:spcPct val="0"/>
            </a:spcAft>
            <a:defRPr sz="2200" b="1" kern="1200">
              <a:solidFill>
                <a:srgbClr val="999999"/>
              </a:solidFill>
              <a:latin typeface="Arial" charset="0"/>
              <a:ea typeface="+mn-ea"/>
              <a:cs typeface="+mn-cs"/>
            </a:defRPr>
          </a:lvl4pPr>
          <a:lvl5pPr marL="1828800" algn="l" rtl="0" eaLnBrk="0" fontAlgn="base" hangingPunct="0">
            <a:spcBef>
              <a:spcPct val="0"/>
            </a:spcBef>
            <a:spcAft>
              <a:spcPct val="0"/>
            </a:spcAft>
            <a:defRPr sz="2200" b="1" kern="1200">
              <a:solidFill>
                <a:srgbClr val="999999"/>
              </a:solidFill>
              <a:latin typeface="Arial" charset="0"/>
              <a:ea typeface="+mn-ea"/>
              <a:cs typeface="+mn-cs"/>
            </a:defRPr>
          </a:lvl5pPr>
          <a:lvl6pPr marL="2286000" algn="l" defTabSz="914400" rtl="0" eaLnBrk="1" latinLnBrk="0" hangingPunct="1">
            <a:defRPr sz="2200" b="1" kern="1200">
              <a:solidFill>
                <a:srgbClr val="999999"/>
              </a:solidFill>
              <a:latin typeface="Arial" charset="0"/>
              <a:ea typeface="+mn-ea"/>
              <a:cs typeface="+mn-cs"/>
            </a:defRPr>
          </a:lvl6pPr>
          <a:lvl7pPr marL="2743200" algn="l" defTabSz="914400" rtl="0" eaLnBrk="1" latinLnBrk="0" hangingPunct="1">
            <a:defRPr sz="2200" b="1" kern="1200">
              <a:solidFill>
                <a:srgbClr val="999999"/>
              </a:solidFill>
              <a:latin typeface="Arial" charset="0"/>
              <a:ea typeface="+mn-ea"/>
              <a:cs typeface="+mn-cs"/>
            </a:defRPr>
          </a:lvl7pPr>
          <a:lvl8pPr marL="3200400" algn="l" defTabSz="914400" rtl="0" eaLnBrk="1" latinLnBrk="0" hangingPunct="1">
            <a:defRPr sz="2200" b="1" kern="1200">
              <a:solidFill>
                <a:srgbClr val="999999"/>
              </a:solidFill>
              <a:latin typeface="Arial" charset="0"/>
              <a:ea typeface="+mn-ea"/>
              <a:cs typeface="+mn-cs"/>
            </a:defRPr>
          </a:lvl8pPr>
          <a:lvl9pPr marL="3657600" algn="l" defTabSz="914400" rtl="0" eaLnBrk="1" latinLnBrk="0" hangingPunct="1">
            <a:defRPr sz="2200" b="1" kern="1200">
              <a:solidFill>
                <a:srgbClr val="999999"/>
              </a:solidFill>
              <a:latin typeface="Arial" charset="0"/>
              <a:ea typeface="+mn-ea"/>
              <a:cs typeface="+mn-cs"/>
            </a:defRPr>
          </a:lvl9pPr>
        </a:lstStyle>
        <a:p>
          <a:pPr algn="ctr"/>
          <a:endParaRPr lang="bs-Latn-BA" sz="1600" b="0">
            <a:solidFill>
              <a:schemeClr val="tx1"/>
            </a:solidFill>
          </a:endParaRPr>
        </a:p>
        <a:p>
          <a:pPr algn="ctr"/>
          <a:endParaRPr lang="bs-Latn-BA" sz="1600" b="0">
            <a:solidFill>
              <a:schemeClr val="tx1"/>
            </a:solidFill>
            <a:latin typeface="Calibri" panose="020F0502020204030204" pitchFamily="34" charset="0"/>
            <a:cs typeface="Calibri" panose="020F0502020204030204" pitchFamily="34" charset="0"/>
          </a:endParaRPr>
        </a:p>
        <a:p>
          <a:pPr algn="ctr"/>
          <a:endParaRPr lang="bs-Latn-BA" sz="1200" b="0">
            <a:solidFill>
              <a:schemeClr val="tx1"/>
            </a:solidFill>
            <a:latin typeface="Helvetica"/>
            <a:cs typeface="Helvetica"/>
          </a:endParaRPr>
        </a:p>
        <a:p>
          <a:pPr algn="ctr"/>
          <a:endParaRPr lang="bs-Latn-BA" sz="1200" b="0">
            <a:solidFill>
              <a:schemeClr val="tx1"/>
            </a:solidFill>
            <a:latin typeface="Helvetica"/>
            <a:cs typeface="Helvetica"/>
          </a:endParaRPr>
        </a:p>
        <a:p>
          <a:pPr algn="ctr"/>
          <a:endParaRPr lang="bs-Latn-BA" sz="1200" b="0">
            <a:solidFill>
              <a:schemeClr val="tx1"/>
            </a:solidFill>
            <a:latin typeface="Helvetica"/>
            <a:cs typeface="Helvetica"/>
          </a:endParaRPr>
        </a:p>
        <a:p>
          <a:pPr algn="ctr"/>
          <a:endParaRPr lang="bs-Latn-BA" sz="1200" b="0">
            <a:solidFill>
              <a:schemeClr val="tx1"/>
            </a:solidFill>
            <a:latin typeface="Helvetica"/>
            <a:cs typeface="Helvetica"/>
          </a:endParaRPr>
        </a:p>
      </xdr:txBody>
    </xdr:sp>
    <xdr:clientData/>
  </xdr:twoCellAnchor>
  <xdr:twoCellAnchor editAs="oneCell">
    <xdr:from>
      <xdr:col>1</xdr:col>
      <xdr:colOff>38099</xdr:colOff>
      <xdr:row>2</xdr:row>
      <xdr:rowOff>0</xdr:rowOff>
    </xdr:from>
    <xdr:to>
      <xdr:col>3</xdr:col>
      <xdr:colOff>104774</xdr:colOff>
      <xdr:row>7</xdr:row>
      <xdr:rowOff>123825</xdr:rowOff>
    </xdr:to>
    <xdr:pic>
      <xdr:nvPicPr>
        <xdr:cNvPr id="9" name="Bild 22">
          <a:extLst>
            <a:ext uri="{FF2B5EF4-FFF2-40B4-BE49-F238E27FC236}">
              <a16:creationId xmlns:a16="http://schemas.microsoft.com/office/drawing/2014/main" id="{7EA6CD25-9D42-4EA5-B149-748BE78B3F2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699" y="381000"/>
          <a:ext cx="1285875" cy="1085850"/>
        </a:xfrm>
        <a:prstGeom prst="rect">
          <a:avLst/>
        </a:prstGeom>
        <a:noFill/>
      </xdr:spPr>
    </xdr:pic>
    <xdr:clientData/>
  </xdr:twoCellAnchor>
  <xdr:twoCellAnchor>
    <xdr:from>
      <xdr:col>1</xdr:col>
      <xdr:colOff>38100</xdr:colOff>
      <xdr:row>24</xdr:row>
      <xdr:rowOff>133351</xdr:rowOff>
    </xdr:from>
    <xdr:to>
      <xdr:col>11</xdr:col>
      <xdr:colOff>441960</xdr:colOff>
      <xdr:row>29</xdr:row>
      <xdr:rowOff>109221</xdr:rowOff>
    </xdr:to>
    <xdr:sp macro="" textlink="">
      <xdr:nvSpPr>
        <xdr:cNvPr id="10" name="Text Box 2">
          <a:extLst>
            <a:ext uri="{FF2B5EF4-FFF2-40B4-BE49-F238E27FC236}">
              <a16:creationId xmlns:a16="http://schemas.microsoft.com/office/drawing/2014/main" id="{63672A0B-4314-4EAA-8D33-47F2F92C4240}"/>
            </a:ext>
          </a:extLst>
        </xdr:cNvPr>
        <xdr:cNvSpPr txBox="1">
          <a:spLocks noChangeArrowheads="1"/>
        </xdr:cNvSpPr>
      </xdr:nvSpPr>
      <xdr:spPr bwMode="auto">
        <a:xfrm>
          <a:off x="647700" y="4714876"/>
          <a:ext cx="6499860" cy="928370"/>
        </a:xfrm>
        <a:prstGeom prst="rect">
          <a:avLst/>
        </a:prstGeom>
        <a:noFill/>
        <a:ln w="9525">
          <a:noFill/>
          <a:miter lim="800000"/>
          <a:headEnd/>
          <a:tailEnd/>
        </a:ln>
      </xdr:spPr>
      <xdr:txBody>
        <a:bodyPr rot="0" vert="horz" wrap="square" lIns="91440" tIns="45720" rIns="91440" bIns="45720" anchor="t" anchorCtr="0">
          <a:spAutoFit/>
        </a:bodyPr>
        <a:lstStyle/>
        <a:p>
          <a:pPr marL="0" marR="0">
            <a:spcBef>
              <a:spcPts val="0"/>
            </a:spcBef>
            <a:spcAft>
              <a:spcPts val="0"/>
            </a:spcAft>
          </a:pPr>
          <a:r>
            <a:rPr lang="bs-Latn-BA" sz="1600">
              <a:ln w="9525" cap="rnd" cmpd="sng" algn="ctr">
                <a:solidFill>
                  <a:srgbClr val="44546A"/>
                </a:solidFill>
                <a:prstDash val="solid"/>
                <a:bevel/>
              </a:ln>
              <a:solidFill>
                <a:srgbClr val="1F3864"/>
              </a:solidFill>
              <a:effectLst/>
              <a:latin typeface="Myriad Pro" panose="020B0503030403020204" pitchFamily="34" charset="0"/>
              <a:ea typeface="Times New Roman" panose="02020603050405020304" pitchFamily="18" charset="0"/>
            </a:rPr>
            <a:t>Projekat „Podrška Evropske unije konkurentnosti poljoprivrede i ruralnom razvoju u Bosni i Hercegovini“ - EU4AGRI</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xdr:col>
      <xdr:colOff>0</xdr:colOff>
      <xdr:row>33</xdr:row>
      <xdr:rowOff>0</xdr:rowOff>
    </xdr:from>
    <xdr:to>
      <xdr:col>4</xdr:col>
      <xdr:colOff>116205</xdr:colOff>
      <xdr:row>36</xdr:row>
      <xdr:rowOff>22860</xdr:rowOff>
    </xdr:to>
    <xdr:pic>
      <xdr:nvPicPr>
        <xdr:cNvPr id="11" name="Picture 10">
          <a:extLst>
            <a:ext uri="{FF2B5EF4-FFF2-40B4-BE49-F238E27FC236}">
              <a16:creationId xmlns:a16="http://schemas.microsoft.com/office/drawing/2014/main" id="{049B9ABA-B0F0-4344-9302-E6B22E41927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6296025"/>
          <a:ext cx="1945005" cy="594360"/>
        </a:xfrm>
        <a:prstGeom prst="rect">
          <a:avLst/>
        </a:prstGeom>
        <a:noFill/>
      </xdr:spPr>
    </xdr:pic>
    <xdr:clientData/>
  </xdr:twoCellAnchor>
  <xdr:twoCellAnchor editAs="oneCell">
    <xdr:from>
      <xdr:col>11</xdr:col>
      <xdr:colOff>171450</xdr:colOff>
      <xdr:row>33</xdr:row>
      <xdr:rowOff>9525</xdr:rowOff>
    </xdr:from>
    <xdr:to>
      <xdr:col>11</xdr:col>
      <xdr:colOff>494030</xdr:colOff>
      <xdr:row>36</xdr:row>
      <xdr:rowOff>124460</xdr:rowOff>
    </xdr:to>
    <xdr:pic>
      <xdr:nvPicPr>
        <xdr:cNvPr id="13" name="Picture 12">
          <a:extLst>
            <a:ext uri="{FF2B5EF4-FFF2-40B4-BE49-F238E27FC236}">
              <a16:creationId xmlns:a16="http://schemas.microsoft.com/office/drawing/2014/main" id="{89E485A6-96DA-4F3B-9169-D0661674CEC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77050" y="6305550"/>
          <a:ext cx="322580" cy="68643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HDOUGA/Documents/Documents/EU%20project/Me&#273;usektorska%20radna%20grupa/Mjera%201/Javni%20poziv/lista%20priloga/P2.a%20Poslovni%20plan%20-%20tabe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log%202%20obrazac%20poslovnog%20plana_slo&#382;enog_plana_prerada_final%20mjer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putsvo"/>
      <sheetName val="2.1. Informacije o podnosiocu"/>
      <sheetName val="3.2.Struktura i obim proizv."/>
      <sheetName val="3.3. i 3.4.Trošak mat.inputa"/>
      <sheetName val="4.2. Dinamika zaposlenih"/>
      <sheetName val="6.2. Podaci o zemljištu"/>
      <sheetName val="7.1. Plan prodaje"/>
      <sheetName val="7.2. Ukupni prihodi"/>
      <sheetName val="7.3. Obračun amortizacije"/>
      <sheetName val="7.4. Struk. i dinamika ulaganja"/>
      <sheetName val="7.5. Izvori finansiranjsa"/>
      <sheetName val="7.6. Bilans uspjeha"/>
      <sheetName val="7.7. Novčani tok"/>
      <sheetName val="8.1. Ekonomska ocjena projekta"/>
      <sheetName val="9. Dobijeni rezultati"/>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4">
          <cell r="B24"/>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putstvo"/>
      <sheetName val="2.1. Informacije o podnosiocu"/>
      <sheetName val="3.2.Struktura i obim proizvodnj"/>
      <sheetName val="3.3.Mat. input 3.4. Mat. troš."/>
      <sheetName val="Zaposleni 4.2, 4.3"/>
      <sheetName val="4.4. Projekcija zaposlenih"/>
      <sheetName val="6.2 Podaci o zemljištu"/>
      <sheetName val="8.1. Plan prodaje"/>
      <sheetName val="8.2. Ukupni prihodi"/>
      <sheetName val="8.3. Obračun amortizacije"/>
      <sheetName val="8.4. Strukt. i dinamika ulaganj"/>
      <sheetName val="8.5. Izvori finansiranja"/>
      <sheetName val="8.6. Bilans uspjeha"/>
      <sheetName val="8.7. Novčani tok"/>
      <sheetName val="8.8. Bilans stanja"/>
      <sheetName val="9.1. Statička ocjena efikasnost"/>
      <sheetName val="9.2.1. Ekonomski tok"/>
      <sheetName val="9.2.2. Neto sadašnja vrijednost"/>
      <sheetName val="10. Dobijeni rezultat"/>
    </sheetNames>
    <sheetDataSet>
      <sheetData sheetId="0"/>
      <sheetData sheetId="1"/>
      <sheetData sheetId="2"/>
      <sheetData sheetId="3"/>
      <sheetData sheetId="4"/>
      <sheetData sheetId="5"/>
      <sheetData sheetId="6"/>
      <sheetData sheetId="7"/>
      <sheetData sheetId="8"/>
      <sheetData sheetId="9"/>
      <sheetData sheetId="10"/>
      <sheetData sheetId="11">
        <row r="28">
          <cell r="E28"/>
        </row>
        <row r="34">
          <cell r="C34" t="str">
            <v>EU4Agri podrška</v>
          </cell>
        </row>
      </sheetData>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37"/>
  <sheetViews>
    <sheetView topLeftCell="A26" workbookViewId="0">
      <selection activeCell="B13" sqref="B13:L20"/>
    </sheetView>
  </sheetViews>
  <sheetFormatPr defaultRowHeight="15"/>
  <sheetData>
    <row r="2" spans="2:12">
      <c r="B2" s="305"/>
      <c r="C2" s="305"/>
      <c r="D2" s="305"/>
      <c r="E2" s="305"/>
      <c r="F2" s="305"/>
      <c r="G2" s="305"/>
      <c r="H2" s="305"/>
      <c r="I2" s="305"/>
      <c r="J2" s="305"/>
      <c r="K2" s="305"/>
      <c r="L2" s="305"/>
    </row>
    <row r="3" spans="2:12">
      <c r="B3" s="305"/>
      <c r="C3" s="305"/>
      <c r="D3" s="305"/>
      <c r="E3" s="305"/>
      <c r="F3" s="305"/>
      <c r="G3" s="305"/>
      <c r="H3" s="305"/>
      <c r="I3" s="305"/>
      <c r="J3" s="305"/>
      <c r="K3" s="305"/>
      <c r="L3" s="305"/>
    </row>
    <row r="4" spans="2:12" ht="15.75" customHeight="1">
      <c r="B4" s="305"/>
      <c r="C4" s="305"/>
      <c r="D4" s="305"/>
      <c r="E4" s="305"/>
      <c r="F4" s="305"/>
      <c r="G4" s="305"/>
      <c r="H4" s="305"/>
      <c r="I4" s="305"/>
      <c r="J4" s="305"/>
      <c r="K4" s="305"/>
      <c r="L4" s="305"/>
    </row>
    <row r="5" spans="2:12">
      <c r="B5" s="305"/>
      <c r="C5" s="305"/>
      <c r="D5" s="305"/>
      <c r="E5" s="305"/>
      <c r="F5" s="305"/>
      <c r="G5" s="305"/>
      <c r="H5" s="305"/>
      <c r="I5" s="305"/>
      <c r="J5" s="305"/>
      <c r="K5" s="305"/>
      <c r="L5" s="305"/>
    </row>
    <row r="6" spans="2:12">
      <c r="B6" s="305"/>
      <c r="C6" s="305"/>
      <c r="D6" s="305"/>
      <c r="E6" s="305"/>
      <c r="F6" s="305"/>
      <c r="G6" s="305"/>
      <c r="H6" s="305"/>
      <c r="I6" s="305"/>
      <c r="J6" s="305"/>
      <c r="K6" s="305"/>
      <c r="L6" s="305"/>
    </row>
    <row r="7" spans="2:12">
      <c r="B7" s="305"/>
      <c r="C7" s="305"/>
      <c r="D7" s="305"/>
      <c r="E7" s="305"/>
      <c r="F7" s="305"/>
      <c r="G7" s="305"/>
      <c r="H7" s="305"/>
      <c r="I7" s="305"/>
      <c r="J7" s="305"/>
      <c r="K7" s="305"/>
      <c r="L7" s="305"/>
    </row>
    <row r="8" spans="2:12">
      <c r="B8" s="305"/>
      <c r="C8" s="305"/>
      <c r="D8" s="305"/>
      <c r="E8" s="305"/>
      <c r="F8" s="305"/>
      <c r="G8" s="305"/>
      <c r="H8" s="305"/>
      <c r="I8" s="305"/>
      <c r="J8" s="305"/>
      <c r="K8" s="305"/>
      <c r="L8" s="305"/>
    </row>
    <row r="13" spans="2:12">
      <c r="B13" s="174" t="s">
        <v>0</v>
      </c>
      <c r="C13" s="175"/>
      <c r="D13" s="175"/>
      <c r="E13" s="175"/>
      <c r="F13" s="175"/>
      <c r="G13" s="175"/>
      <c r="H13" s="175"/>
      <c r="I13" s="175"/>
      <c r="J13" s="175"/>
      <c r="K13" s="175"/>
      <c r="L13" s="305"/>
    </row>
    <row r="14" spans="2:12">
      <c r="B14" s="175"/>
      <c r="C14" s="175"/>
      <c r="D14" s="175"/>
      <c r="E14" s="175"/>
      <c r="F14" s="175"/>
      <c r="G14" s="175"/>
      <c r="H14" s="175"/>
      <c r="I14" s="175"/>
      <c r="J14" s="175"/>
      <c r="K14" s="175"/>
      <c r="L14" s="305"/>
    </row>
    <row r="15" spans="2:12">
      <c r="B15" s="175"/>
      <c r="C15" s="175"/>
      <c r="D15" s="175"/>
      <c r="E15" s="175"/>
      <c r="F15" s="175"/>
      <c r="G15" s="175"/>
      <c r="H15" s="175"/>
      <c r="I15" s="175"/>
      <c r="J15" s="175"/>
      <c r="K15" s="175"/>
      <c r="L15" s="305"/>
    </row>
    <row r="16" spans="2:12">
      <c r="B16" s="175"/>
      <c r="C16" s="175"/>
      <c r="D16" s="175"/>
      <c r="E16" s="175"/>
      <c r="F16" s="175"/>
      <c r="G16" s="175"/>
      <c r="H16" s="175"/>
      <c r="I16" s="175"/>
      <c r="J16" s="175"/>
      <c r="K16" s="175"/>
      <c r="L16" s="305"/>
    </row>
    <row r="17" spans="2:12">
      <c r="B17" s="175"/>
      <c r="C17" s="175"/>
      <c r="D17" s="175"/>
      <c r="E17" s="175"/>
      <c r="F17" s="175"/>
      <c r="G17" s="175"/>
      <c r="H17" s="175"/>
      <c r="I17" s="175"/>
      <c r="J17" s="175"/>
      <c r="K17" s="175"/>
      <c r="L17" s="305"/>
    </row>
    <row r="18" spans="2:12">
      <c r="B18" s="175"/>
      <c r="C18" s="175"/>
      <c r="D18" s="175"/>
      <c r="E18" s="175"/>
      <c r="F18" s="175"/>
      <c r="G18" s="175"/>
      <c r="H18" s="175"/>
      <c r="I18" s="175"/>
      <c r="J18" s="175"/>
      <c r="K18" s="175"/>
      <c r="L18" s="305"/>
    </row>
    <row r="19" spans="2:12">
      <c r="B19" s="175"/>
      <c r="C19" s="175"/>
      <c r="D19" s="175"/>
      <c r="E19" s="175"/>
      <c r="F19" s="175"/>
      <c r="G19" s="175"/>
      <c r="H19" s="175"/>
      <c r="I19" s="175"/>
      <c r="J19" s="175"/>
      <c r="K19" s="175"/>
      <c r="L19" s="305"/>
    </row>
    <row r="20" spans="2:12">
      <c r="B20" s="175"/>
      <c r="C20" s="175"/>
      <c r="D20" s="175"/>
      <c r="E20" s="175"/>
      <c r="F20" s="175"/>
      <c r="G20" s="175"/>
      <c r="H20" s="175"/>
      <c r="I20" s="175"/>
      <c r="J20" s="175"/>
      <c r="K20" s="175"/>
      <c r="L20" s="305"/>
    </row>
    <row r="25" spans="2:12">
      <c r="B25" s="305"/>
      <c r="C25" s="305"/>
      <c r="D25" s="305"/>
      <c r="E25" s="305"/>
      <c r="F25" s="305"/>
      <c r="G25" s="305"/>
      <c r="H25" s="305"/>
      <c r="I25" s="305"/>
      <c r="J25" s="305"/>
      <c r="K25" s="305"/>
      <c r="L25" s="305"/>
    </row>
    <row r="26" spans="2:12">
      <c r="B26" s="305"/>
      <c r="C26" s="305"/>
      <c r="D26" s="305"/>
      <c r="E26" s="305"/>
      <c r="F26" s="305"/>
      <c r="G26" s="305"/>
      <c r="H26" s="305"/>
      <c r="I26" s="305"/>
      <c r="J26" s="305"/>
      <c r="K26" s="305"/>
      <c r="L26" s="305"/>
    </row>
    <row r="27" spans="2:12">
      <c r="B27" s="305"/>
      <c r="C27" s="305"/>
      <c r="D27" s="305"/>
      <c r="E27" s="305"/>
      <c r="F27" s="305"/>
      <c r="G27" s="305"/>
      <c r="H27" s="305"/>
      <c r="I27" s="305"/>
      <c r="J27" s="305"/>
      <c r="K27" s="305"/>
      <c r="L27" s="305"/>
    </row>
    <row r="28" spans="2:12">
      <c r="B28" s="305"/>
      <c r="C28" s="305"/>
      <c r="D28" s="305"/>
      <c r="E28" s="305"/>
      <c r="F28" s="305"/>
      <c r="G28" s="305"/>
      <c r="H28" s="305"/>
      <c r="I28" s="305"/>
      <c r="J28" s="305"/>
      <c r="K28" s="305"/>
      <c r="L28" s="305"/>
    </row>
    <row r="29" spans="2:12">
      <c r="B29" s="305"/>
      <c r="C29" s="305"/>
      <c r="D29" s="305"/>
      <c r="E29" s="305"/>
      <c r="F29" s="305"/>
      <c r="G29" s="305"/>
      <c r="H29" s="305"/>
      <c r="I29" s="305"/>
      <c r="J29" s="305"/>
      <c r="K29" s="305"/>
      <c r="L29" s="305"/>
    </row>
    <row r="34" spans="2:12">
      <c r="B34" s="305"/>
      <c r="C34" s="305"/>
      <c r="D34" s="305"/>
      <c r="E34" s="305"/>
      <c r="F34" s="305"/>
      <c r="G34" s="305"/>
      <c r="H34" s="305"/>
      <c r="I34" s="305"/>
      <c r="J34" s="305"/>
      <c r="K34" s="305"/>
      <c r="L34" s="305"/>
    </row>
    <row r="35" spans="2:12">
      <c r="B35" s="305"/>
      <c r="C35" s="305"/>
      <c r="D35" s="305"/>
      <c r="E35" s="305"/>
      <c r="F35" s="305"/>
      <c r="G35" s="305"/>
      <c r="H35" s="305"/>
      <c r="I35" s="305"/>
      <c r="J35" s="305"/>
      <c r="K35" s="305"/>
      <c r="L35" s="305"/>
    </row>
    <row r="36" spans="2:12">
      <c r="B36" s="305"/>
      <c r="C36" s="305"/>
      <c r="D36" s="305"/>
      <c r="E36" s="305"/>
      <c r="F36" s="305"/>
      <c r="G36" s="305"/>
      <c r="H36" s="305"/>
      <c r="I36" s="305"/>
      <c r="J36" s="305"/>
      <c r="K36" s="305"/>
      <c r="L36" s="305"/>
    </row>
    <row r="37" spans="2:12">
      <c r="B37" s="305"/>
      <c r="C37" s="305"/>
      <c r="D37" s="305"/>
      <c r="E37" s="305"/>
      <c r="F37" s="305"/>
      <c r="G37" s="305"/>
      <c r="H37" s="305"/>
      <c r="I37" s="305"/>
      <c r="J37" s="305"/>
      <c r="K37" s="305"/>
      <c r="L37" s="305"/>
    </row>
  </sheetData>
  <mergeCells count="4">
    <mergeCell ref="B34:L37"/>
    <mergeCell ref="B25:L29"/>
    <mergeCell ref="B2:L8"/>
    <mergeCell ref="B13:L20"/>
  </mergeCells>
  <pageMargins left="0.7" right="0.7" top="0.75" bottom="0.75" header="0.3" footer="0.3"/>
  <pageSetup paperSize="9" scale="81"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9"/>
  <sheetViews>
    <sheetView showGridLines="0" zoomScaleNormal="100" workbookViewId="0">
      <selection activeCell="D2" sqref="D2"/>
    </sheetView>
  </sheetViews>
  <sheetFormatPr defaultColWidth="8.7109375" defaultRowHeight="15"/>
  <cols>
    <col min="1" max="1" width="34.5703125" style="1" bestFit="1" customWidth="1"/>
    <col min="2" max="2" width="11.28515625" style="1" customWidth="1"/>
    <col min="3" max="12" width="12.5703125" style="1" customWidth="1"/>
    <col min="13" max="13" width="10.140625" style="1" bestFit="1" customWidth="1"/>
    <col min="14" max="16384" width="8.7109375" style="1"/>
  </cols>
  <sheetData>
    <row r="1" spans="1:12">
      <c r="A1" s="163" t="s">
        <v>128</v>
      </c>
      <c r="B1" s="11"/>
      <c r="C1" s="11"/>
      <c r="D1" s="11"/>
      <c r="E1" s="11"/>
      <c r="F1" s="11"/>
      <c r="G1" s="11"/>
      <c r="H1" s="11"/>
      <c r="I1" s="11"/>
      <c r="J1" s="11"/>
      <c r="K1" s="11"/>
      <c r="L1" s="11"/>
    </row>
    <row r="3" spans="1:12" ht="30">
      <c r="A3" s="166" t="s">
        <v>129</v>
      </c>
      <c r="B3" s="167" t="s">
        <v>43</v>
      </c>
      <c r="C3" s="246" t="s">
        <v>69</v>
      </c>
      <c r="D3" s="246"/>
      <c r="E3" s="246"/>
      <c r="F3" s="246"/>
      <c r="G3" s="246"/>
      <c r="H3" s="306"/>
      <c r="I3" s="306"/>
      <c r="J3" s="306"/>
      <c r="K3" s="306"/>
      <c r="L3" s="306"/>
    </row>
    <row r="4" spans="1:12">
      <c r="A4" s="166"/>
      <c r="B4" s="166">
        <v>2019</v>
      </c>
      <c r="C4" s="166">
        <v>2020</v>
      </c>
      <c r="D4" s="166">
        <v>2021</v>
      </c>
      <c r="E4" s="166">
        <v>2022</v>
      </c>
      <c r="F4" s="166">
        <v>2023</v>
      </c>
      <c r="G4" s="166">
        <v>2024</v>
      </c>
      <c r="H4" s="306"/>
      <c r="I4" s="306"/>
      <c r="J4" s="306"/>
      <c r="K4" s="306"/>
      <c r="L4" s="306"/>
    </row>
    <row r="5" spans="1:12">
      <c r="A5" s="47" t="s">
        <v>130</v>
      </c>
      <c r="B5" s="48">
        <f>B6</f>
        <v>0</v>
      </c>
      <c r="C5" s="48">
        <f t="shared" ref="C5:G5" si="0">C6</f>
        <v>0</v>
      </c>
      <c r="D5" s="48">
        <f t="shared" si="0"/>
        <v>0</v>
      </c>
      <c r="E5" s="48">
        <f t="shared" si="0"/>
        <v>0</v>
      </c>
      <c r="F5" s="48">
        <f t="shared" si="0"/>
        <v>0</v>
      </c>
      <c r="G5" s="48">
        <f t="shared" si="0"/>
        <v>0</v>
      </c>
      <c r="H5" s="306"/>
      <c r="I5" s="306"/>
      <c r="J5" s="306"/>
      <c r="K5" s="306"/>
      <c r="L5" s="306"/>
    </row>
    <row r="6" spans="1:12">
      <c r="A6" s="322" t="s">
        <v>131</v>
      </c>
      <c r="B6" s="169">
        <f>'8.1. Plan prodaje'!D24</f>
        <v>0</v>
      </c>
      <c r="C6" s="169">
        <f>'8.1. Plan prodaje'!E24</f>
        <v>0</v>
      </c>
      <c r="D6" s="169">
        <f>'8.1. Plan prodaje'!F24</f>
        <v>0</v>
      </c>
      <c r="E6" s="169">
        <f>'8.1. Plan prodaje'!G24</f>
        <v>0</v>
      </c>
      <c r="F6" s="169">
        <f>'8.1. Plan prodaje'!H24</f>
        <v>0</v>
      </c>
      <c r="G6" s="169">
        <f>'8.1. Plan prodaje'!I24</f>
        <v>0</v>
      </c>
      <c r="H6" s="306"/>
      <c r="I6" s="306"/>
      <c r="J6" s="306"/>
      <c r="K6" s="306"/>
      <c r="L6" s="306"/>
    </row>
    <row r="7" spans="1:12">
      <c r="A7" s="47" t="s">
        <v>132</v>
      </c>
      <c r="B7" s="48">
        <f>B8+B9</f>
        <v>0</v>
      </c>
      <c r="C7" s="48">
        <f t="shared" ref="C7:G7" si="1">C8+C9</f>
        <v>0</v>
      </c>
      <c r="D7" s="48">
        <f t="shared" si="1"/>
        <v>0</v>
      </c>
      <c r="E7" s="48">
        <f t="shared" si="1"/>
        <v>0</v>
      </c>
      <c r="F7" s="48">
        <f t="shared" si="1"/>
        <v>0</v>
      </c>
      <c r="G7" s="48">
        <f t="shared" si="1"/>
        <v>0</v>
      </c>
      <c r="H7" s="306"/>
      <c r="I7" s="306"/>
      <c r="J7" s="306"/>
      <c r="K7" s="306"/>
      <c r="L7" s="306"/>
    </row>
    <row r="8" spans="1:12">
      <c r="A8" s="322" t="s">
        <v>74</v>
      </c>
      <c r="B8" s="325"/>
      <c r="C8" s="325"/>
      <c r="D8" s="325"/>
      <c r="E8" s="325"/>
      <c r="F8" s="325"/>
      <c r="G8" s="325"/>
      <c r="H8" s="306"/>
      <c r="I8" s="306"/>
      <c r="J8" s="306"/>
      <c r="K8" s="306"/>
      <c r="L8" s="306"/>
    </row>
    <row r="9" spans="1:12">
      <c r="A9" s="322" t="s">
        <v>75</v>
      </c>
      <c r="B9" s="325"/>
      <c r="C9" s="325"/>
      <c r="D9" s="325"/>
      <c r="E9" s="325"/>
      <c r="F9" s="325"/>
      <c r="G9" s="325"/>
      <c r="H9" s="306"/>
      <c r="I9" s="306"/>
      <c r="J9" s="306"/>
      <c r="K9" s="306"/>
      <c r="L9" s="306"/>
    </row>
    <row r="10" spans="1:12">
      <c r="A10" s="47" t="s">
        <v>133</v>
      </c>
      <c r="B10" s="48">
        <f>B11</f>
        <v>0</v>
      </c>
      <c r="C10" s="48">
        <f t="shared" ref="C10:G10" ca="1" si="2">C11</f>
        <v>0</v>
      </c>
      <c r="D10" s="48">
        <f t="shared" ca="1" si="2"/>
        <v>0</v>
      </c>
      <c r="E10" s="48">
        <f t="shared" ca="1" si="2"/>
        <v>0</v>
      </c>
      <c r="F10" s="48">
        <f t="shared" ca="1" si="2"/>
        <v>0</v>
      </c>
      <c r="G10" s="48">
        <f t="shared" si="2"/>
        <v>0</v>
      </c>
      <c r="H10" s="306"/>
      <c r="I10" s="306"/>
      <c r="J10" s="306"/>
      <c r="K10" s="306"/>
      <c r="L10" s="306"/>
    </row>
    <row r="11" spans="1:12">
      <c r="A11" s="322" t="s">
        <v>134</v>
      </c>
      <c r="B11" s="169">
        <v>0</v>
      </c>
      <c r="C11" s="325">
        <f ca="1">'8.4. Strukt. i dinam. ulaganja'!$D$31*'8.3. Obračun amortizacije'!F11</f>
        <v>0</v>
      </c>
      <c r="D11" s="325">
        <f ca="1">'8.4. Strukt. i dinam. ulaganja'!$D$31*'8.3. Obračun amortizacije'!G11</f>
        <v>0</v>
      </c>
      <c r="E11" s="325">
        <f ca="1">'8.4. Strukt. i dinam. ulaganja'!$D$31*'8.3. Obračun amortizacije'!H11</f>
        <v>0</v>
      </c>
      <c r="F11" s="325">
        <f ca="1">'8.4. Strukt. i dinam. ulaganja'!$D$31*'8.3. Obračun amortizacije'!I11</f>
        <v>0</v>
      </c>
      <c r="G11" s="325">
        <f>'8.4. Strukt. i dinam. ulaganja'!$D$31*'8.3. Obračun amortizacije'!J11</f>
        <v>0</v>
      </c>
      <c r="H11" s="306"/>
      <c r="I11" s="306"/>
      <c r="J11" s="306"/>
      <c r="K11" s="306"/>
      <c r="L11" s="306"/>
    </row>
    <row r="12" spans="1:12">
      <c r="A12" s="47" t="s">
        <v>135</v>
      </c>
      <c r="B12" s="48">
        <f>B13+B14</f>
        <v>0</v>
      </c>
      <c r="C12" s="48">
        <f t="shared" ref="C12:G12" si="3">C13+C14</f>
        <v>0</v>
      </c>
      <c r="D12" s="48">
        <f t="shared" si="3"/>
        <v>0</v>
      </c>
      <c r="E12" s="48">
        <f t="shared" si="3"/>
        <v>0</v>
      </c>
      <c r="F12" s="48">
        <f t="shared" si="3"/>
        <v>0</v>
      </c>
      <c r="G12" s="48">
        <f t="shared" si="3"/>
        <v>0</v>
      </c>
      <c r="H12" s="306"/>
      <c r="I12" s="306"/>
      <c r="J12" s="306"/>
      <c r="K12" s="306"/>
      <c r="L12" s="306"/>
    </row>
    <row r="13" spans="1:12">
      <c r="A13" s="322" t="s">
        <v>80</v>
      </c>
      <c r="B13" s="169"/>
      <c r="C13" s="325"/>
      <c r="D13" s="325"/>
      <c r="E13" s="325"/>
      <c r="F13" s="325"/>
      <c r="G13" s="325"/>
      <c r="H13" s="306"/>
      <c r="I13" s="306"/>
      <c r="J13" s="306"/>
      <c r="K13" s="306"/>
      <c r="L13" s="306"/>
    </row>
    <row r="14" spans="1:12">
      <c r="A14" s="322" t="s">
        <v>81</v>
      </c>
      <c r="B14" s="169"/>
      <c r="C14" s="325"/>
      <c r="D14" s="325"/>
      <c r="E14" s="325"/>
      <c r="F14" s="325"/>
      <c r="G14" s="325"/>
      <c r="H14" s="306"/>
      <c r="I14" s="306"/>
      <c r="J14" s="306"/>
      <c r="K14" s="306"/>
      <c r="L14" s="306"/>
    </row>
    <row r="15" spans="1:12">
      <c r="A15" s="170" t="s">
        <v>110</v>
      </c>
      <c r="B15" s="101">
        <f>B5+B7+B10+B12</f>
        <v>0</v>
      </c>
      <c r="C15" s="101">
        <f t="shared" ref="C15:G15" ca="1" si="4">C5+C7+C10+C12</f>
        <v>0</v>
      </c>
      <c r="D15" s="101">
        <f t="shared" ca="1" si="4"/>
        <v>0</v>
      </c>
      <c r="E15" s="101">
        <f t="shared" ca="1" si="4"/>
        <v>0</v>
      </c>
      <c r="F15" s="101">
        <f t="shared" ca="1" si="4"/>
        <v>0</v>
      </c>
      <c r="G15" s="101">
        <f t="shared" si="4"/>
        <v>0</v>
      </c>
      <c r="H15" s="306"/>
      <c r="I15" s="306"/>
      <c r="J15" s="306"/>
      <c r="K15" s="306"/>
      <c r="L15" s="306"/>
    </row>
    <row r="18" spans="1:12">
      <c r="A18" s="326" t="s">
        <v>136</v>
      </c>
      <c r="B18" s="327"/>
      <c r="C18" s="327"/>
      <c r="D18" s="327"/>
      <c r="E18" s="327"/>
      <c r="F18" s="327"/>
      <c r="G18" s="327"/>
      <c r="H18" s="327"/>
      <c r="I18" s="327"/>
      <c r="J18" s="327"/>
      <c r="K18" s="327"/>
      <c r="L18" s="328"/>
    </row>
    <row r="19" spans="1:12">
      <c r="A19" s="134" t="s">
        <v>137</v>
      </c>
      <c r="B19" s="135"/>
      <c r="C19" s="135"/>
      <c r="D19" s="135"/>
      <c r="E19" s="135"/>
      <c r="F19" s="135"/>
      <c r="G19" s="135"/>
      <c r="H19" s="135"/>
      <c r="I19" s="135"/>
      <c r="J19" s="135"/>
      <c r="K19" s="135"/>
      <c r="L19" s="136"/>
    </row>
  </sheetData>
  <mergeCells count="2">
    <mergeCell ref="C3:G3"/>
    <mergeCell ref="A18:L18"/>
  </mergeCells>
  <pageMargins left="0.7" right="0.7" top="0.75" bottom="0.75" header="0.3" footer="0.3"/>
  <pageSetup paperSize="9" scale="76" orientation="landscape"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26"/>
  <sheetViews>
    <sheetView showGridLines="0" tabSelected="1" topLeftCell="A13" zoomScaleNormal="100" workbookViewId="0">
      <selection activeCell="M16" sqref="M16"/>
    </sheetView>
  </sheetViews>
  <sheetFormatPr defaultColWidth="9.140625" defaultRowHeight="15"/>
  <cols>
    <col min="1" max="1" width="9.140625" style="42"/>
    <col min="2" max="2" width="15.85546875" style="42" customWidth="1"/>
    <col min="3" max="3" width="20.28515625" style="42" customWidth="1"/>
    <col min="4" max="4" width="14.28515625" style="42" customWidth="1"/>
    <col min="5" max="5" width="24" style="42" customWidth="1"/>
    <col min="6" max="6" width="14.28515625" style="42" customWidth="1"/>
    <col min="7" max="10" width="12.7109375" style="42" customWidth="1"/>
    <col min="11" max="16" width="12.5703125" style="42" customWidth="1"/>
    <col min="17" max="17" width="13.140625" style="42" customWidth="1"/>
    <col min="18" max="16384" width="9.140625" style="42"/>
  </cols>
  <sheetData>
    <row r="1" spans="1:16">
      <c r="A1" s="252" t="s">
        <v>138</v>
      </c>
      <c r="B1" s="252"/>
      <c r="C1" s="252"/>
      <c r="D1" s="11"/>
      <c r="E1" s="11"/>
      <c r="F1" s="11"/>
      <c r="G1" s="11"/>
      <c r="H1" s="11"/>
      <c r="I1" s="11"/>
      <c r="J1" s="11"/>
      <c r="K1" s="11"/>
      <c r="L1" s="11"/>
      <c r="M1" s="11"/>
      <c r="N1" s="11"/>
      <c r="O1" s="11"/>
      <c r="P1" s="11"/>
    </row>
    <row r="2" spans="1:16">
      <c r="A2" s="31"/>
      <c r="B2" s="31"/>
      <c r="C2" s="11"/>
      <c r="D2" s="11"/>
      <c r="E2" s="11"/>
      <c r="F2" s="11"/>
      <c r="G2" s="11"/>
      <c r="H2" s="11"/>
      <c r="I2" s="11"/>
      <c r="J2" s="11"/>
      <c r="K2" s="11"/>
      <c r="L2" s="11"/>
      <c r="M2" s="11"/>
      <c r="N2" s="11"/>
      <c r="O2" s="11"/>
      <c r="P2" s="11"/>
    </row>
    <row r="3" spans="1:16">
      <c r="A3" s="254" t="s">
        <v>139</v>
      </c>
      <c r="B3" s="254"/>
      <c r="C3" s="254"/>
      <c r="D3" s="254"/>
      <c r="E3" s="254"/>
      <c r="F3" s="254"/>
      <c r="G3" s="254"/>
      <c r="H3" s="254"/>
      <c r="I3" s="254"/>
      <c r="J3" s="306"/>
      <c r="K3" s="306"/>
      <c r="L3" s="306"/>
      <c r="M3" s="306"/>
      <c r="N3" s="306"/>
      <c r="O3" s="306"/>
      <c r="P3" s="306"/>
    </row>
    <row r="4" spans="1:16" ht="30">
      <c r="A4" s="246" t="s">
        <v>140</v>
      </c>
      <c r="B4" s="246"/>
      <c r="C4" s="167" t="s">
        <v>141</v>
      </c>
      <c r="D4" s="167" t="s">
        <v>142</v>
      </c>
      <c r="E4" s="166">
        <v>2020</v>
      </c>
      <c r="F4" s="166">
        <v>2021</v>
      </c>
      <c r="G4" s="166">
        <v>2022</v>
      </c>
      <c r="H4" s="166">
        <v>2023</v>
      </c>
      <c r="I4" s="166">
        <v>2024</v>
      </c>
      <c r="J4" s="306"/>
      <c r="K4" s="306"/>
      <c r="L4" s="306"/>
      <c r="M4" s="306"/>
      <c r="N4" s="306"/>
      <c r="O4" s="306"/>
      <c r="P4" s="306"/>
    </row>
    <row r="5" spans="1:16">
      <c r="A5" s="329" t="s">
        <v>45</v>
      </c>
      <c r="B5" s="329"/>
      <c r="C5" s="325">
        <v>0</v>
      </c>
      <c r="D5" s="330"/>
      <c r="E5" s="148">
        <f>C5*D5/12*(12-MONTH('8.4. Strukt. i dinam. ulaganja'!$B$28))</f>
        <v>0</v>
      </c>
      <c r="F5" s="322">
        <f ca="1">IF($E5&lt;=SUM($G5:G5),0,IF($E5-SUM($G5:G5)&lt;$F5*$E5,$E5-SUM($G5:G5),$F5*$E5))</f>
        <v>0</v>
      </c>
      <c r="G5" s="322">
        <f ca="1">IF($E5&lt;=SUM($G5:H5),0,IF($E5-SUM($G5:H5)&lt;$F5*$E5,$E5-SUM($G5:H5),$F5*$E5))</f>
        <v>0</v>
      </c>
      <c r="H5" s="322">
        <f ca="1">IF($E5&lt;=SUM($G5:I5),0,IF($E5-SUM($G5:I5)&lt;$F5*$E5,$E5-SUM($G5:I5),$F5*$E5))</f>
        <v>0</v>
      </c>
      <c r="I5" s="322">
        <f ca="1">IF($E5&lt;=SUM($G5:J5),0,IF($E5-SUM($G5:J5)&lt;$F5*$E5,$E5-SUM($G5:J5),$F5*$E5))</f>
        <v>0</v>
      </c>
      <c r="J5" s="306"/>
      <c r="K5" s="306"/>
      <c r="L5" s="306"/>
      <c r="M5" s="306"/>
      <c r="N5" s="306"/>
      <c r="O5" s="306"/>
      <c r="P5" s="306"/>
    </row>
    <row r="6" spans="1:16">
      <c r="A6" s="329" t="s">
        <v>46</v>
      </c>
      <c r="B6" s="329"/>
      <c r="C6" s="325">
        <v>0</v>
      </c>
      <c r="D6" s="330"/>
      <c r="E6" s="148">
        <f>C6*D6/12*(12-MONTH('8.4. Strukt. i dinam. ulaganja'!$B$28))</f>
        <v>0</v>
      </c>
      <c r="F6" s="322">
        <f ca="1">IF($E6&lt;=SUM($G6:G6),0,IF($E6-SUM($G6:G6)&lt;$F6*$E6,$E6-SUM($G6:G6),$F6*$E6))</f>
        <v>0</v>
      </c>
      <c r="G6" s="322">
        <f ca="1">IF($E6&lt;=SUM($G6:H6),0,IF($E6-SUM($G6:H6)&lt;$F6*$E6,$E6-SUM($G6:H6),$F6*$E6))</f>
        <v>0</v>
      </c>
      <c r="H6" s="322">
        <f ca="1">IF($E6&lt;=SUM($G6:I6),0,IF($E6-SUM($G6:I6)&lt;$F6*$E6,$E6-SUM($G6:I6),$F6*$E6))</f>
        <v>0</v>
      </c>
      <c r="I6" s="322">
        <f ca="1">IF($E6&lt;=SUM($G6:J6),0,IF($E6-SUM($G6:J6)&lt;$F6*$E6,$E6-SUM($G6:J6),$F6*$E6))</f>
        <v>0</v>
      </c>
      <c r="J6" s="306"/>
      <c r="K6" s="306"/>
      <c r="L6" s="306"/>
      <c r="M6" s="306"/>
      <c r="N6" s="306"/>
      <c r="O6" s="306"/>
      <c r="P6" s="306"/>
    </row>
    <row r="7" spans="1:16">
      <c r="A7" s="329" t="s">
        <v>47</v>
      </c>
      <c r="B7" s="329"/>
      <c r="C7" s="325">
        <v>0</v>
      </c>
      <c r="D7" s="330"/>
      <c r="E7" s="148">
        <f>C7*D7/12*(12-MONTH('8.4. Strukt. i dinam. ulaganja'!$B$28))</f>
        <v>0</v>
      </c>
      <c r="F7" s="322">
        <f ca="1">IF($E7&lt;=SUM($G7:G7),0,IF($E7-SUM($G7:G7)&lt;$F7*$E7,$E7-SUM($G7:G7),$F7*$E7))</f>
        <v>0</v>
      </c>
      <c r="G7" s="322">
        <f ca="1">IF($E7&lt;=SUM($G7:H7),0,IF($E7-SUM($G7:H7)&lt;$F7*$E7,$E7-SUM($G7:H7),$F7*$E7))</f>
        <v>0</v>
      </c>
      <c r="H7" s="322">
        <f ca="1">IF($E7&lt;=SUM($G7:I7),0,IF($E7-SUM($G7:I7)&lt;$F7*$E7,$E7-SUM($G7:I7),$F7*$E7))</f>
        <v>0</v>
      </c>
      <c r="I7" s="322">
        <f ca="1">IF($E7&lt;=SUM($G7:J7),0,IF($E7-SUM($G7:J7)&lt;$F7*$E7,$E7-SUM($G7:J7),$F7*$E7))</f>
        <v>0</v>
      </c>
      <c r="J7" s="306"/>
      <c r="K7" s="306"/>
      <c r="L7" s="306"/>
      <c r="M7" s="306"/>
      <c r="N7" s="306"/>
      <c r="O7" s="306"/>
      <c r="P7" s="306"/>
    </row>
    <row r="8" spans="1:16">
      <c r="A8" s="329" t="s">
        <v>48</v>
      </c>
      <c r="B8" s="329"/>
      <c r="C8" s="325">
        <v>0</v>
      </c>
      <c r="D8" s="330"/>
      <c r="E8" s="148">
        <f>C8*D8/12*(12-MONTH('8.4. Strukt. i dinam. ulaganja'!$B$28))</f>
        <v>0</v>
      </c>
      <c r="F8" s="322">
        <f ca="1">IF($E8&lt;=SUM($G8:G8),0,IF($E8-SUM($G8:G8)&lt;$F8*$E8,$E8-SUM($G8:G8),$F8*$E8))</f>
        <v>0</v>
      </c>
      <c r="G8" s="322">
        <f ca="1">IF($E8&lt;=SUM($G8:H8),0,IF($E8-SUM($G8:H8)&lt;$F8*$E8,$E8-SUM($G8:H8),$F8*$E8))</f>
        <v>0</v>
      </c>
      <c r="H8" s="322">
        <f ca="1">IF($E8&lt;=SUM($G8:I8),0,IF($E8-SUM($G8:I8)&lt;$F8*$E8,$E8-SUM($G8:I8),$F8*$E8))</f>
        <v>0</v>
      </c>
      <c r="I8" s="322">
        <f ca="1">IF($E8&lt;=SUM($G8:J8),0,IF($E8-SUM($G8:J8)&lt;$F8*$E8,$E8-SUM($G8:J8),$F8*$E8))</f>
        <v>0</v>
      </c>
      <c r="J8" s="306"/>
      <c r="K8" s="306"/>
      <c r="L8" s="306"/>
      <c r="M8" s="306"/>
      <c r="N8" s="306"/>
      <c r="O8" s="306"/>
      <c r="P8" s="306"/>
    </row>
    <row r="9" spans="1:16">
      <c r="A9" s="329" t="s">
        <v>49</v>
      </c>
      <c r="B9" s="329"/>
      <c r="C9" s="325">
        <v>0</v>
      </c>
      <c r="D9" s="330"/>
      <c r="E9" s="148">
        <f>C9*D9/12*(12-MONTH('8.4. Strukt. i dinam. ulaganja'!$B$28))</f>
        <v>0</v>
      </c>
      <c r="F9" s="322">
        <f ca="1">IF($E9&lt;=SUM($G9:G9),0,IF($E9-SUM($G9:G9)&lt;$F9*$E9,$E9-SUM($G9:G9),$F9*$E9))</f>
        <v>0</v>
      </c>
      <c r="G9" s="322">
        <f ca="1">IF($E9&lt;=SUM($G9:H9),0,IF($E9-SUM($G9:H9)&lt;$F9*$E9,$E9-SUM($G9:H9),$F9*$E9))</f>
        <v>0</v>
      </c>
      <c r="H9" s="322">
        <f ca="1">IF($E9&lt;=SUM($G9:I9),0,IF($E9-SUM($G9:I9)&lt;$F9*$E9,$E9-SUM($G9:I9),$F9*$E9))</f>
        <v>0</v>
      </c>
      <c r="I9" s="322">
        <f ca="1">IF($E9&lt;=SUM($G9:J9),0,IF($E9-SUM($G9:J9)&lt;$F9*$E9,$E9-SUM($G9:J9),$F9*$E9))</f>
        <v>0</v>
      </c>
      <c r="J9" s="306"/>
      <c r="K9" s="306"/>
      <c r="L9" s="306"/>
      <c r="M9" s="306"/>
      <c r="N9" s="306"/>
      <c r="O9" s="306"/>
      <c r="P9" s="306"/>
    </row>
    <row r="10" spans="1:16">
      <c r="A10" s="329" t="s">
        <v>50</v>
      </c>
      <c r="B10" s="329"/>
      <c r="C10" s="325">
        <v>0</v>
      </c>
      <c r="D10" s="330"/>
      <c r="E10" s="148">
        <f>C10*D10/12*(12-MONTH('8.4. Strukt. i dinam. ulaganja'!$B$28))</f>
        <v>0</v>
      </c>
      <c r="F10" s="322">
        <f ca="1">IF($E10&lt;=SUM($G10:G10),0,IF($E10-SUM($G10:G10)&lt;$F10*$E10,$E10-SUM($G10:G10),$F10*$E10))</f>
        <v>0</v>
      </c>
      <c r="G10" s="322">
        <f ca="1">IF($E10&lt;=SUM($G10:H10),0,IF($E10-SUM($G10:H10)&lt;$F10*$E10,$E10-SUM($G10:H10),$F10*$E10))</f>
        <v>0</v>
      </c>
      <c r="H10" s="322">
        <f ca="1">IF($E10&lt;=SUM($G10:I10),0,IF($E10-SUM($G10:I10)&lt;$F10*$E10,$E10-SUM($G10:I10),$F10*$E10))</f>
        <v>0</v>
      </c>
      <c r="I10" s="322">
        <f ca="1">IF($E10&lt;=SUM($G10:J10),0,IF($E10-SUM($G10:J10)&lt;$F10*$E10,$E10-SUM($G10:J10),$F10*$E10))</f>
        <v>0</v>
      </c>
      <c r="J10" s="306"/>
      <c r="K10" s="306"/>
      <c r="L10" s="306"/>
      <c r="M10" s="306"/>
      <c r="N10" s="306"/>
      <c r="O10" s="306"/>
      <c r="P10" s="306"/>
    </row>
    <row r="11" spans="1:16">
      <c r="A11" s="255" t="s">
        <v>110</v>
      </c>
      <c r="B11" s="255"/>
      <c r="C11" s="90">
        <f>SUM(C5:C10)</f>
        <v>0</v>
      </c>
      <c r="D11" s="331"/>
      <c r="E11" s="90">
        <f>E5+E6+E7+E8+E9+E10</f>
        <v>0</v>
      </c>
      <c r="F11" s="90">
        <f t="shared" ref="F11:I11" ca="1" si="0">F5+F6+F7+F8+F9+F10</f>
        <v>0</v>
      </c>
      <c r="G11" s="90">
        <f t="shared" ca="1" si="0"/>
        <v>0</v>
      </c>
      <c r="H11" s="90">
        <f t="shared" ca="1" si="0"/>
        <v>0</v>
      </c>
      <c r="I11" s="90">
        <f t="shared" ca="1" si="0"/>
        <v>0</v>
      </c>
      <c r="J11" s="306"/>
      <c r="K11" s="306"/>
      <c r="L11" s="306"/>
      <c r="M11" s="306"/>
      <c r="N11" s="306"/>
      <c r="O11" s="306"/>
      <c r="P11" s="306"/>
    </row>
    <row r="12" spans="1:16">
      <c r="A12" s="254" t="s">
        <v>143</v>
      </c>
      <c r="B12" s="254"/>
      <c r="C12" s="254"/>
      <c r="D12" s="254"/>
      <c r="E12" s="254"/>
      <c r="F12" s="254"/>
      <c r="G12" s="254"/>
      <c r="H12" s="254"/>
      <c r="I12" s="254"/>
      <c r="J12" s="306"/>
      <c r="K12" s="306"/>
      <c r="L12" s="306"/>
      <c r="M12" s="306"/>
      <c r="N12" s="306"/>
      <c r="O12" s="306"/>
      <c r="P12" s="306"/>
    </row>
    <row r="13" spans="1:16" ht="45">
      <c r="A13" s="167" t="s">
        <v>140</v>
      </c>
      <c r="B13" s="167" t="s">
        <v>141</v>
      </c>
      <c r="C13" s="167" t="s">
        <v>144</v>
      </c>
      <c r="D13" s="167" t="s">
        <v>142</v>
      </c>
      <c r="E13" s="166">
        <v>2020</v>
      </c>
      <c r="F13" s="166">
        <v>2021</v>
      </c>
      <c r="G13" s="166">
        <v>2022</v>
      </c>
      <c r="H13" s="166">
        <v>2023</v>
      </c>
      <c r="I13" s="166">
        <v>2024</v>
      </c>
      <c r="J13" s="306"/>
      <c r="K13" s="306"/>
      <c r="L13" s="306"/>
      <c r="M13" s="306"/>
      <c r="N13" s="306"/>
      <c r="O13" s="306"/>
      <c r="P13" s="306"/>
    </row>
    <row r="14" spans="1:16">
      <c r="A14" s="321" t="s">
        <v>45</v>
      </c>
      <c r="B14" s="325"/>
      <c r="C14" s="325"/>
      <c r="D14" s="325"/>
      <c r="E14" s="325"/>
      <c r="F14" s="325"/>
      <c r="G14" s="325"/>
      <c r="H14" s="325"/>
      <c r="I14" s="325"/>
      <c r="J14" s="306"/>
      <c r="K14" s="306"/>
      <c r="L14" s="306"/>
      <c r="M14" s="306"/>
      <c r="N14" s="306"/>
      <c r="O14" s="306"/>
      <c r="P14" s="306"/>
    </row>
    <row r="15" spans="1:16">
      <c r="A15" s="321" t="s">
        <v>46</v>
      </c>
      <c r="B15" s="325"/>
      <c r="C15" s="325"/>
      <c r="D15" s="325"/>
      <c r="E15" s="325"/>
      <c r="F15" s="325"/>
      <c r="G15" s="325"/>
      <c r="H15" s="325"/>
      <c r="I15" s="325"/>
      <c r="J15" s="306"/>
      <c r="K15" s="306"/>
      <c r="L15" s="306"/>
      <c r="M15" s="306"/>
      <c r="N15" s="306"/>
      <c r="O15" s="306"/>
      <c r="P15" s="306"/>
    </row>
    <row r="16" spans="1:16">
      <c r="A16" s="321" t="s">
        <v>47</v>
      </c>
      <c r="B16" s="325"/>
      <c r="C16" s="325"/>
      <c r="D16" s="325"/>
      <c r="E16" s="325"/>
      <c r="F16" s="325"/>
      <c r="G16" s="325"/>
      <c r="H16" s="325"/>
      <c r="I16" s="325"/>
      <c r="J16" s="306"/>
      <c r="K16" s="306"/>
      <c r="L16" s="306"/>
      <c r="M16" s="306"/>
      <c r="N16" s="306"/>
      <c r="O16" s="306"/>
      <c r="P16" s="306"/>
    </row>
    <row r="17" spans="1:10">
      <c r="A17" s="321" t="s">
        <v>48</v>
      </c>
      <c r="B17" s="325"/>
      <c r="C17" s="325"/>
      <c r="D17" s="325"/>
      <c r="E17" s="325"/>
      <c r="F17" s="325"/>
      <c r="G17" s="325"/>
      <c r="H17" s="325"/>
      <c r="I17" s="325"/>
      <c r="J17" s="306"/>
    </row>
    <row r="18" spans="1:10">
      <c r="A18" s="321" t="s">
        <v>49</v>
      </c>
      <c r="B18" s="325"/>
      <c r="C18" s="325"/>
      <c r="D18" s="325"/>
      <c r="E18" s="325"/>
      <c r="F18" s="325"/>
      <c r="G18" s="325"/>
      <c r="H18" s="325"/>
      <c r="I18" s="325"/>
      <c r="J18" s="306"/>
    </row>
    <row r="19" spans="1:10">
      <c r="A19" s="168" t="s">
        <v>110</v>
      </c>
      <c r="B19" s="89">
        <v>0</v>
      </c>
      <c r="C19" s="89">
        <v>0</v>
      </c>
      <c r="D19" s="332"/>
      <c r="E19" s="89">
        <f>E14+E15+E16+E17+E18</f>
        <v>0</v>
      </c>
      <c r="F19" s="89">
        <f t="shared" ref="F19:I19" si="1">F14+F15+F16+F17+F18</f>
        <v>0</v>
      </c>
      <c r="G19" s="89">
        <f t="shared" si="1"/>
        <v>0</v>
      </c>
      <c r="H19" s="89">
        <f t="shared" si="1"/>
        <v>0</v>
      </c>
      <c r="I19" s="89">
        <f t="shared" si="1"/>
        <v>0</v>
      </c>
      <c r="J19" s="306"/>
    </row>
    <row r="20" spans="1:10" ht="60" customHeight="1">
      <c r="A20" s="253" t="s">
        <v>145</v>
      </c>
      <c r="B20" s="253"/>
      <c r="C20" s="89">
        <v>0</v>
      </c>
      <c r="D20" s="332"/>
      <c r="E20" s="89">
        <f>E11+E19</f>
        <v>0</v>
      </c>
      <c r="F20" s="89">
        <f t="shared" ref="F20:I20" ca="1" si="2">F11+F19</f>
        <v>0</v>
      </c>
      <c r="G20" s="89">
        <f t="shared" ca="1" si="2"/>
        <v>0</v>
      </c>
      <c r="H20" s="89">
        <f t="shared" ca="1" si="2"/>
        <v>0</v>
      </c>
      <c r="I20" s="89">
        <f t="shared" ca="1" si="2"/>
        <v>0</v>
      </c>
      <c r="J20" s="306"/>
    </row>
    <row r="22" spans="1:10" ht="15.75" thickBot="1">
      <c r="A22" s="306"/>
      <c r="B22" s="306"/>
      <c r="C22" s="306"/>
      <c r="D22" s="306"/>
      <c r="E22" s="306"/>
      <c r="F22" s="306"/>
      <c r="G22" s="306"/>
      <c r="H22" s="306"/>
      <c r="I22" s="306"/>
      <c r="J22" s="306"/>
    </row>
    <row r="23" spans="1:10" ht="15.75" thickBot="1">
      <c r="A23" s="247" t="s">
        <v>51</v>
      </c>
      <c r="B23" s="248"/>
      <c r="C23" s="248"/>
      <c r="D23" s="248"/>
      <c r="E23" s="248"/>
      <c r="F23" s="248"/>
      <c r="G23" s="248"/>
      <c r="H23" s="248"/>
      <c r="I23" s="248"/>
      <c r="J23" s="249"/>
    </row>
    <row r="24" spans="1:10" ht="15.75" thickBot="1">
      <c r="A24" s="221" t="s">
        <v>146</v>
      </c>
      <c r="B24" s="222"/>
      <c r="C24" s="222"/>
      <c r="D24" s="222"/>
      <c r="E24" s="222"/>
      <c r="F24" s="222"/>
      <c r="G24" s="222"/>
      <c r="H24" s="222"/>
      <c r="I24" s="222"/>
      <c r="J24" s="223"/>
    </row>
    <row r="25" spans="1:10" ht="15.75" thickBot="1">
      <c r="A25" s="221" t="s">
        <v>147</v>
      </c>
      <c r="B25" s="222"/>
      <c r="C25" s="222"/>
      <c r="D25" s="222"/>
      <c r="E25" s="222"/>
      <c r="F25" s="222"/>
      <c r="G25" s="222"/>
      <c r="H25" s="222"/>
      <c r="I25" s="222"/>
      <c r="J25" s="223"/>
    </row>
    <row r="26" spans="1:10" ht="15.75" thickBot="1">
      <c r="A26" s="221" t="s">
        <v>148</v>
      </c>
      <c r="B26" s="222"/>
      <c r="C26" s="222"/>
      <c r="D26" s="222"/>
      <c r="E26" s="222"/>
      <c r="F26" s="222"/>
      <c r="G26" s="222"/>
      <c r="H26" s="222"/>
      <c r="I26" s="222"/>
      <c r="J26" s="223"/>
    </row>
  </sheetData>
  <mergeCells count="16">
    <mergeCell ref="A23:J23"/>
    <mergeCell ref="A24:J24"/>
    <mergeCell ref="A25:J25"/>
    <mergeCell ref="A26:J26"/>
    <mergeCell ref="A1:C1"/>
    <mergeCell ref="A20:B20"/>
    <mergeCell ref="A3:I3"/>
    <mergeCell ref="A4:B4"/>
    <mergeCell ref="A5:B5"/>
    <mergeCell ref="A6:B6"/>
    <mergeCell ref="A7:B7"/>
    <mergeCell ref="A8:B8"/>
    <mergeCell ref="A9:B9"/>
    <mergeCell ref="A10:B10"/>
    <mergeCell ref="A11:B11"/>
    <mergeCell ref="A12:I12"/>
  </mergeCells>
  <pageMargins left="0.7" right="0.7" top="0.75" bottom="0.75" header="0.3" footer="0.3"/>
  <pageSetup paperSize="9" scale="8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14FE6-2BDB-400E-BFDD-723E1746D94E}">
  <sheetPr>
    <pageSetUpPr fitToPage="1"/>
  </sheetPr>
  <dimension ref="A1:H41"/>
  <sheetViews>
    <sheetView view="pageBreakPreview" topLeftCell="A16" zoomScale="106" zoomScaleNormal="100" zoomScaleSheetLayoutView="106" workbookViewId="0">
      <selection activeCell="D12" sqref="D12"/>
    </sheetView>
  </sheetViews>
  <sheetFormatPr defaultColWidth="9.140625" defaultRowHeight="15"/>
  <cols>
    <col min="1" max="1" width="40.140625" style="81" customWidth="1"/>
    <col min="2" max="3" width="18.5703125" style="81" customWidth="1"/>
    <col min="4" max="4" width="22" style="81" customWidth="1"/>
    <col min="5" max="5" width="8.7109375" style="81"/>
    <col min="6" max="6" width="12.5703125" style="81" bestFit="1" customWidth="1"/>
    <col min="7" max="7" width="14.42578125" style="81" bestFit="1" customWidth="1"/>
    <col min="8" max="8" width="14.42578125" style="81" customWidth="1"/>
    <col min="9" max="16384" width="9.140625" style="81"/>
  </cols>
  <sheetData>
    <row r="1" spans="1:8">
      <c r="A1" s="163" t="s">
        <v>149</v>
      </c>
      <c r="B1" s="11"/>
      <c r="C1" s="11"/>
      <c r="D1" s="11"/>
      <c r="E1" s="74"/>
      <c r="F1" s="74"/>
      <c r="G1" s="74"/>
      <c r="H1" s="74"/>
    </row>
    <row r="2" spans="1:8">
      <c r="A2" s="163"/>
      <c r="B2" s="11"/>
      <c r="C2" s="11"/>
      <c r="D2" s="11"/>
      <c r="E2" s="74"/>
      <c r="F2" s="74"/>
      <c r="G2" s="74"/>
      <c r="H2" s="74"/>
    </row>
    <row r="3" spans="1:8" s="84" customFormat="1">
      <c r="A3" s="2" t="s">
        <v>150</v>
      </c>
      <c r="B3" s="2"/>
      <c r="C3" s="2"/>
      <c r="D3" s="2"/>
      <c r="E3" s="75"/>
      <c r="F3" s="75"/>
      <c r="G3" s="75"/>
      <c r="H3" s="75"/>
    </row>
    <row r="4" spans="1:8">
      <c r="A4" s="259" t="s">
        <v>106</v>
      </c>
      <c r="B4" s="261" t="s">
        <v>151</v>
      </c>
      <c r="C4" s="262"/>
      <c r="D4" s="259" t="s">
        <v>110</v>
      </c>
      <c r="E4" s="74"/>
      <c r="F4" s="74"/>
      <c r="G4" s="74"/>
      <c r="H4" s="74"/>
    </row>
    <row r="5" spans="1:8">
      <c r="A5" s="260"/>
      <c r="B5" s="173">
        <v>2020</v>
      </c>
      <c r="C5" s="173">
        <v>2021</v>
      </c>
      <c r="D5" s="260"/>
      <c r="E5" s="74"/>
      <c r="F5" s="74"/>
      <c r="G5" s="75"/>
      <c r="H5" s="74"/>
    </row>
    <row r="6" spans="1:8">
      <c r="A6" s="261" t="s">
        <v>152</v>
      </c>
      <c r="B6" s="263"/>
      <c r="C6" s="263"/>
      <c r="D6" s="262"/>
      <c r="E6" s="74"/>
      <c r="F6" s="74"/>
      <c r="G6" s="74"/>
      <c r="H6" s="74"/>
    </row>
    <row r="7" spans="1:8">
      <c r="A7" s="66" t="s">
        <v>153</v>
      </c>
      <c r="B7" s="67">
        <f>SUM(B8:B11)</f>
        <v>0</v>
      </c>
      <c r="C7" s="67">
        <f>SUM(C8:C11)</f>
        <v>0</v>
      </c>
      <c r="D7" s="67">
        <f>B7+C7</f>
        <v>0</v>
      </c>
      <c r="E7" s="74"/>
      <c r="F7" s="74"/>
      <c r="G7" s="74"/>
      <c r="H7" s="74"/>
    </row>
    <row r="8" spans="1:8">
      <c r="A8" s="16" t="s">
        <v>45</v>
      </c>
      <c r="B8" s="61">
        <v>0</v>
      </c>
      <c r="C8" s="61">
        <v>0</v>
      </c>
      <c r="D8" s="61">
        <f>B8+C8</f>
        <v>0</v>
      </c>
      <c r="E8" s="74"/>
      <c r="F8" s="76"/>
      <c r="G8" s="74"/>
      <c r="H8" s="74"/>
    </row>
    <row r="9" spans="1:8">
      <c r="A9" s="16" t="s">
        <v>46</v>
      </c>
      <c r="B9" s="61">
        <v>0</v>
      </c>
      <c r="C9" s="61">
        <v>0</v>
      </c>
      <c r="D9" s="61">
        <f t="shared" ref="D9:D11" si="0">B9+C9</f>
        <v>0</v>
      </c>
      <c r="E9" s="74"/>
      <c r="F9" s="76"/>
      <c r="G9" s="74"/>
      <c r="H9" s="74"/>
    </row>
    <row r="10" spans="1:8">
      <c r="A10" s="16" t="s">
        <v>47</v>
      </c>
      <c r="B10" s="61">
        <v>0</v>
      </c>
      <c r="C10" s="61">
        <v>0</v>
      </c>
      <c r="D10" s="61">
        <f t="shared" si="0"/>
        <v>0</v>
      </c>
      <c r="E10" s="74"/>
      <c r="F10" s="74"/>
      <c r="G10" s="74"/>
      <c r="H10" s="74"/>
    </row>
    <row r="11" spans="1:8">
      <c r="A11" s="16" t="s">
        <v>48</v>
      </c>
      <c r="B11" s="61">
        <v>0</v>
      </c>
      <c r="C11" s="61">
        <v>0</v>
      </c>
      <c r="D11" s="61">
        <f t="shared" si="0"/>
        <v>0</v>
      </c>
      <c r="E11" s="74"/>
      <c r="F11" s="74"/>
      <c r="G11" s="74"/>
      <c r="H11" s="74"/>
    </row>
    <row r="12" spans="1:8">
      <c r="A12" s="66" t="s">
        <v>154</v>
      </c>
      <c r="B12" s="67">
        <f>B13</f>
        <v>0</v>
      </c>
      <c r="C12" s="67">
        <f>C13</f>
        <v>0</v>
      </c>
      <c r="D12" s="67">
        <f>D13</f>
        <v>0</v>
      </c>
      <c r="E12" s="74"/>
      <c r="F12" s="74"/>
      <c r="G12" s="74"/>
      <c r="H12" s="74"/>
    </row>
    <row r="13" spans="1:8">
      <c r="A13" s="59" t="s">
        <v>45</v>
      </c>
      <c r="B13" s="61">
        <v>0</v>
      </c>
      <c r="C13" s="61">
        <v>0</v>
      </c>
      <c r="D13" s="61">
        <f>B13+C13</f>
        <v>0</v>
      </c>
      <c r="E13" s="74"/>
      <c r="F13" s="74"/>
      <c r="G13" s="77"/>
      <c r="H13" s="74"/>
    </row>
    <row r="14" spans="1:8" ht="30">
      <c r="A14" s="68" t="s">
        <v>155</v>
      </c>
      <c r="B14" s="69">
        <f>B12+B7</f>
        <v>0</v>
      </c>
      <c r="C14" s="69">
        <f>C12+C7</f>
        <v>0</v>
      </c>
      <c r="D14" s="69">
        <f>B14+C14</f>
        <v>0</v>
      </c>
      <c r="E14" s="76"/>
      <c r="F14" s="76"/>
      <c r="G14" s="76"/>
      <c r="H14" s="74"/>
    </row>
    <row r="15" spans="1:8">
      <c r="A15" s="82"/>
      <c r="B15" s="83"/>
      <c r="C15" s="83"/>
      <c r="D15" s="83"/>
      <c r="E15" s="76"/>
      <c r="F15" s="76"/>
      <c r="G15" s="76"/>
      <c r="H15" s="74"/>
    </row>
    <row r="16" spans="1:8">
      <c r="A16" s="264" t="s">
        <v>156</v>
      </c>
      <c r="B16" s="265"/>
      <c r="C16" s="265"/>
      <c r="D16" s="265"/>
      <c r="E16" s="76"/>
      <c r="F16" s="76"/>
      <c r="G16" s="76"/>
      <c r="H16" s="74"/>
    </row>
    <row r="17" spans="1:8">
      <c r="A17" s="259" t="s">
        <v>106</v>
      </c>
      <c r="B17" s="261" t="s">
        <v>151</v>
      </c>
      <c r="C17" s="262"/>
      <c r="D17" s="259" t="s">
        <v>110</v>
      </c>
      <c r="E17" s="76"/>
      <c r="F17" s="76"/>
      <c r="G17" s="76"/>
      <c r="H17" s="74"/>
    </row>
    <row r="18" spans="1:8" ht="15" customHeight="1">
      <c r="A18" s="260"/>
      <c r="B18" s="173">
        <v>2020</v>
      </c>
      <c r="C18" s="173">
        <v>2021</v>
      </c>
      <c r="D18" s="260"/>
      <c r="E18" s="74"/>
      <c r="F18" s="74"/>
      <c r="G18" s="74"/>
      <c r="H18" s="74"/>
    </row>
    <row r="19" spans="1:8" ht="15" customHeight="1">
      <c r="A19" s="266" t="s">
        <v>157</v>
      </c>
      <c r="B19" s="333"/>
      <c r="C19" s="333"/>
      <c r="D19" s="334"/>
      <c r="E19" s="74"/>
      <c r="F19" s="74"/>
      <c r="G19" s="74"/>
      <c r="H19" s="74"/>
    </row>
    <row r="20" spans="1:8">
      <c r="A20" s="16" t="s">
        <v>45</v>
      </c>
      <c r="B20" s="60"/>
      <c r="C20" s="62"/>
      <c r="D20" s="23">
        <f>B20+C20</f>
        <v>0</v>
      </c>
      <c r="E20" s="74"/>
      <c r="F20" s="74"/>
      <c r="G20" s="74"/>
      <c r="H20" s="74"/>
    </row>
    <row r="21" spans="1:8">
      <c r="A21" s="16" t="s">
        <v>46</v>
      </c>
      <c r="B21" s="61"/>
      <c r="C21" s="23"/>
      <c r="D21" s="23">
        <f t="shared" ref="D21:D24" si="1">B21+C21</f>
        <v>0</v>
      </c>
      <c r="E21" s="74"/>
      <c r="F21" s="74"/>
      <c r="G21" s="74"/>
      <c r="H21" s="74"/>
    </row>
    <row r="22" spans="1:8">
      <c r="A22" s="16" t="s">
        <v>47</v>
      </c>
      <c r="B22" s="61"/>
      <c r="C22" s="23"/>
      <c r="D22" s="23">
        <f t="shared" si="1"/>
        <v>0</v>
      </c>
      <c r="E22" s="74"/>
      <c r="F22" s="74"/>
      <c r="G22" s="74"/>
      <c r="H22" s="74"/>
    </row>
    <row r="23" spans="1:8">
      <c r="A23" s="16" t="s">
        <v>48</v>
      </c>
      <c r="B23" s="62"/>
      <c r="C23" s="62"/>
      <c r="D23" s="23">
        <f t="shared" si="1"/>
        <v>0</v>
      </c>
      <c r="E23" s="74"/>
      <c r="F23" s="74"/>
      <c r="G23" s="74"/>
      <c r="H23" s="74"/>
    </row>
    <row r="24" spans="1:8">
      <c r="A24" s="16" t="s">
        <v>49</v>
      </c>
      <c r="B24" s="62"/>
      <c r="C24" s="62"/>
      <c r="D24" s="23">
        <f t="shared" si="1"/>
        <v>0</v>
      </c>
      <c r="E24" s="74"/>
      <c r="F24" s="74"/>
      <c r="G24" s="74"/>
      <c r="H24" s="74"/>
    </row>
    <row r="25" spans="1:8">
      <c r="A25" s="170" t="s">
        <v>158</v>
      </c>
      <c r="B25" s="90">
        <f>SUM(B20:B24)</f>
        <v>0</v>
      </c>
      <c r="C25" s="90">
        <f>SUM(C20:C24)</f>
        <v>0</v>
      </c>
      <c r="D25" s="90">
        <f>SUM(D20:D24)</f>
        <v>0</v>
      </c>
      <c r="E25" s="74"/>
      <c r="F25" s="78"/>
      <c r="G25" s="74"/>
      <c r="H25" s="74"/>
    </row>
    <row r="26" spans="1:8">
      <c r="A26" s="74"/>
      <c r="B26" s="74"/>
      <c r="C26" s="74"/>
      <c r="D26" s="74"/>
      <c r="E26" s="74"/>
      <c r="F26" s="74"/>
      <c r="G26" s="74"/>
      <c r="H26" s="74"/>
    </row>
    <row r="27" spans="1:8">
      <c r="A27" s="79"/>
      <c r="B27" s="79"/>
      <c r="C27" s="79"/>
      <c r="D27" s="79"/>
      <c r="E27" s="74"/>
      <c r="F27" s="80"/>
      <c r="G27" s="75"/>
      <c r="H27" s="74"/>
    </row>
    <row r="28" spans="1:8">
      <c r="A28" s="70" t="s">
        <v>159</v>
      </c>
      <c r="B28" s="63"/>
      <c r="C28" s="79"/>
      <c r="D28" s="79"/>
      <c r="E28" s="74"/>
      <c r="F28" s="74"/>
      <c r="G28" s="74"/>
      <c r="H28" s="74"/>
    </row>
    <row r="29" spans="1:8">
      <c r="A29" s="70" t="s">
        <v>160</v>
      </c>
      <c r="B29" s="63"/>
      <c r="C29" s="79"/>
      <c r="D29" s="79"/>
      <c r="E29" s="74"/>
      <c r="F29" s="74"/>
      <c r="G29" s="74"/>
      <c r="H29" s="74"/>
    </row>
    <row r="30" spans="1:8">
      <c r="A30" s="70" t="s">
        <v>161</v>
      </c>
      <c r="B30" s="63"/>
      <c r="C30" s="79"/>
      <c r="D30" s="79"/>
      <c r="E30" s="74"/>
      <c r="F30" s="74"/>
      <c r="G30" s="74"/>
      <c r="H30" s="74"/>
    </row>
    <row r="31" spans="1:8">
      <c r="A31" s="70" t="s">
        <v>162</v>
      </c>
      <c r="B31" s="23">
        <f>D31*D25</f>
        <v>0</v>
      </c>
      <c r="C31" s="64" t="s">
        <v>163</v>
      </c>
      <c r="D31" s="65">
        <v>0.65</v>
      </c>
      <c r="E31" s="74"/>
      <c r="F31" s="74"/>
      <c r="G31" s="74"/>
      <c r="H31" s="74"/>
    </row>
    <row r="32" spans="1:8">
      <c r="A32" s="74"/>
      <c r="B32" s="74"/>
      <c r="C32" s="74"/>
      <c r="D32" s="74"/>
      <c r="E32" s="74"/>
      <c r="F32" s="74"/>
      <c r="G32" s="74"/>
      <c r="H32" s="74"/>
    </row>
    <row r="33" spans="1:8">
      <c r="A33" s="74"/>
      <c r="B33" s="74"/>
      <c r="C33" s="74"/>
      <c r="D33" s="74"/>
      <c r="E33" s="74"/>
      <c r="F33" s="74"/>
      <c r="G33" s="74"/>
      <c r="H33" s="74"/>
    </row>
    <row r="34" spans="1:8">
      <c r="A34" s="256" t="s">
        <v>164</v>
      </c>
      <c r="B34" s="257"/>
      <c r="C34" s="257"/>
      <c r="D34" s="257"/>
      <c r="E34" s="257"/>
      <c r="F34" s="257"/>
      <c r="G34" s="257"/>
      <c r="H34" s="258"/>
    </row>
    <row r="35" spans="1:8" ht="28.5" customHeight="1">
      <c r="A35" s="270" t="s">
        <v>165</v>
      </c>
      <c r="B35" s="271"/>
      <c r="C35" s="271"/>
      <c r="D35" s="271"/>
      <c r="E35" s="271"/>
      <c r="F35" s="271"/>
      <c r="G35" s="271"/>
      <c r="H35" s="272"/>
    </row>
    <row r="36" spans="1:8" ht="15" customHeight="1">
      <c r="A36" s="270" t="s">
        <v>166</v>
      </c>
      <c r="B36" s="271"/>
      <c r="C36" s="271"/>
      <c r="D36" s="271"/>
      <c r="E36" s="271"/>
      <c r="F36" s="271"/>
      <c r="G36" s="271"/>
      <c r="H36" s="272"/>
    </row>
    <row r="37" spans="1:8">
      <c r="A37" s="270" t="s">
        <v>167</v>
      </c>
      <c r="B37" s="271"/>
      <c r="C37" s="271"/>
      <c r="D37" s="271"/>
      <c r="E37" s="271"/>
      <c r="F37" s="271"/>
      <c r="G37" s="271"/>
      <c r="H37" s="272"/>
    </row>
    <row r="38" spans="1:8" ht="15" customHeight="1">
      <c r="A38" s="270" t="s">
        <v>168</v>
      </c>
      <c r="B38" s="271"/>
      <c r="C38" s="271"/>
      <c r="D38" s="271"/>
      <c r="E38" s="271"/>
      <c r="F38" s="271"/>
      <c r="G38" s="271"/>
      <c r="H38" s="272"/>
    </row>
    <row r="39" spans="1:8" ht="24.75" customHeight="1">
      <c r="A39" s="270" t="s">
        <v>169</v>
      </c>
      <c r="B39" s="271"/>
      <c r="C39" s="271"/>
      <c r="D39" s="271"/>
      <c r="E39" s="271"/>
      <c r="F39" s="271"/>
      <c r="G39" s="271"/>
      <c r="H39" s="272"/>
    </row>
    <row r="40" spans="1:8" ht="27" customHeight="1">
      <c r="A40" s="270" t="s">
        <v>170</v>
      </c>
      <c r="B40" s="271"/>
      <c r="C40" s="271"/>
      <c r="D40" s="271"/>
      <c r="E40" s="271"/>
      <c r="F40" s="271"/>
      <c r="G40" s="271"/>
      <c r="H40" s="272"/>
    </row>
    <row r="41" spans="1:8" ht="17.25" customHeight="1">
      <c r="A41" s="267" t="s">
        <v>171</v>
      </c>
      <c r="B41" s="268"/>
      <c r="C41" s="268"/>
      <c r="D41" s="268"/>
      <c r="E41" s="268"/>
      <c r="F41" s="268"/>
      <c r="G41" s="268"/>
      <c r="H41" s="269"/>
    </row>
  </sheetData>
  <mergeCells count="17">
    <mergeCell ref="A41:H41"/>
    <mergeCell ref="A35:H35"/>
    <mergeCell ref="A36:H36"/>
    <mergeCell ref="A37:H37"/>
    <mergeCell ref="A38:H38"/>
    <mergeCell ref="A39:H39"/>
    <mergeCell ref="A40:H40"/>
    <mergeCell ref="A34:H34"/>
    <mergeCell ref="A4:A5"/>
    <mergeCell ref="B4:C4"/>
    <mergeCell ref="D4:D5"/>
    <mergeCell ref="A6:D6"/>
    <mergeCell ref="A16:D16"/>
    <mergeCell ref="A17:A18"/>
    <mergeCell ref="B17:C17"/>
    <mergeCell ref="D17:D18"/>
    <mergeCell ref="A19:D19"/>
  </mergeCells>
  <pageMargins left="0.7" right="0.7"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46"/>
  <sheetViews>
    <sheetView showGridLines="0" topLeftCell="A25" zoomScaleNormal="100" zoomScaleSheetLayoutView="86" workbookViewId="0">
      <selection activeCell="A45" sqref="A45:G45"/>
    </sheetView>
  </sheetViews>
  <sheetFormatPr defaultColWidth="8.7109375" defaultRowHeight="15"/>
  <cols>
    <col min="1" max="1" width="19.42578125" style="1" customWidth="1"/>
    <col min="2" max="2" width="16" style="1" customWidth="1"/>
    <col min="3" max="7" width="12.5703125" style="1" customWidth="1"/>
    <col min="8" max="8" width="27.42578125" style="1" customWidth="1"/>
    <col min="9" max="9" width="12.5703125" style="1" customWidth="1"/>
    <col min="10" max="10" width="1.5703125" style="1" customWidth="1"/>
    <col min="11" max="16384" width="8.7109375" style="1"/>
  </cols>
  <sheetData>
    <row r="1" spans="1:10">
      <c r="A1" s="286" t="s">
        <v>172</v>
      </c>
      <c r="B1" s="286"/>
      <c r="C1" s="25"/>
      <c r="D1" s="306"/>
      <c r="E1" s="306"/>
      <c r="F1" s="306"/>
      <c r="G1" s="306"/>
      <c r="H1" s="306"/>
      <c r="I1" s="306"/>
      <c r="J1" s="306"/>
    </row>
    <row r="2" spans="1:10">
      <c r="A2" s="172"/>
      <c r="B2" s="172"/>
      <c r="C2" s="25"/>
      <c r="D2" s="306"/>
      <c r="E2" s="306"/>
      <c r="F2" s="306"/>
      <c r="G2" s="306"/>
      <c r="H2" s="306"/>
      <c r="I2" s="306"/>
      <c r="J2" s="306"/>
    </row>
    <row r="3" spans="1:10" s="25" customFormat="1">
      <c r="A3" s="25" t="s">
        <v>173</v>
      </c>
      <c r="F3" s="25" t="s">
        <v>174</v>
      </c>
    </row>
    <row r="4" spans="1:10">
      <c r="A4" s="287" t="s">
        <v>175</v>
      </c>
      <c r="B4" s="287"/>
      <c r="C4" s="287"/>
      <c r="D4" s="173" t="s">
        <v>176</v>
      </c>
      <c r="E4" s="54"/>
      <c r="F4" s="287" t="s">
        <v>177</v>
      </c>
      <c r="G4" s="287"/>
      <c r="H4" s="287"/>
      <c r="I4" s="173" t="s">
        <v>176</v>
      </c>
      <c r="J4" s="306"/>
    </row>
    <row r="5" spans="1:10">
      <c r="A5" s="288" t="s">
        <v>178</v>
      </c>
      <c r="B5" s="289"/>
      <c r="C5" s="289"/>
      <c r="D5" s="72">
        <v>0</v>
      </c>
      <c r="E5" s="55"/>
      <c r="F5" s="288" t="s">
        <v>179</v>
      </c>
      <c r="G5" s="288"/>
      <c r="H5" s="288"/>
      <c r="I5" s="72">
        <v>0</v>
      </c>
      <c r="J5" s="306"/>
    </row>
    <row r="6" spans="1:10">
      <c r="A6" s="278" t="s">
        <v>71</v>
      </c>
      <c r="B6" s="278"/>
      <c r="C6" s="278"/>
      <c r="D6" s="56">
        <v>0</v>
      </c>
      <c r="E6" s="57"/>
      <c r="F6" s="279" t="s">
        <v>71</v>
      </c>
      <c r="G6" s="279"/>
      <c r="H6" s="279"/>
      <c r="I6" s="56">
        <v>0</v>
      </c>
      <c r="J6" s="306"/>
    </row>
    <row r="7" spans="1:10">
      <c r="A7" s="278" t="s">
        <v>72</v>
      </c>
      <c r="B7" s="278"/>
      <c r="C7" s="278"/>
      <c r="D7" s="56">
        <v>0</v>
      </c>
      <c r="E7" s="57"/>
      <c r="F7" s="278" t="s">
        <v>72</v>
      </c>
      <c r="G7" s="278"/>
      <c r="H7" s="278"/>
      <c r="I7" s="56">
        <v>0</v>
      </c>
      <c r="J7" s="306"/>
    </row>
    <row r="8" spans="1:10">
      <c r="A8" s="278">
        <v>1.3</v>
      </c>
      <c r="B8" s="278"/>
      <c r="C8" s="278"/>
      <c r="D8" s="56">
        <v>0</v>
      </c>
      <c r="E8" s="57"/>
      <c r="F8" s="278" t="s">
        <v>180</v>
      </c>
      <c r="G8" s="278"/>
      <c r="H8" s="278"/>
      <c r="I8" s="56">
        <v>0</v>
      </c>
      <c r="J8" s="306"/>
    </row>
    <row r="9" spans="1:10">
      <c r="A9" s="279" t="s">
        <v>181</v>
      </c>
      <c r="B9" s="279"/>
      <c r="C9" s="279"/>
      <c r="D9" s="56"/>
      <c r="E9" s="57"/>
      <c r="F9" s="279" t="s">
        <v>181</v>
      </c>
      <c r="G9" s="279"/>
      <c r="H9" s="279"/>
      <c r="I9" s="56">
        <v>0</v>
      </c>
      <c r="J9" s="306"/>
    </row>
    <row r="10" spans="1:10">
      <c r="A10" s="288" t="s">
        <v>182</v>
      </c>
      <c r="B10" s="289"/>
      <c r="C10" s="289"/>
      <c r="D10" s="73">
        <v>0</v>
      </c>
      <c r="E10" s="58"/>
      <c r="F10" s="288" t="s">
        <v>183</v>
      </c>
      <c r="G10" s="288"/>
      <c r="H10" s="288"/>
      <c r="I10" s="72">
        <v>0</v>
      </c>
      <c r="J10" s="306"/>
    </row>
    <row r="11" spans="1:10">
      <c r="A11" s="279" t="s">
        <v>74</v>
      </c>
      <c r="B11" s="279"/>
      <c r="C11" s="279"/>
      <c r="D11" s="56"/>
      <c r="E11" s="57"/>
      <c r="F11" s="279" t="s">
        <v>74</v>
      </c>
      <c r="G11" s="279"/>
      <c r="H11" s="279"/>
      <c r="I11" s="56"/>
      <c r="J11" s="306"/>
    </row>
    <row r="12" spans="1:10">
      <c r="A12" s="335" t="s">
        <v>184</v>
      </c>
      <c r="B12" s="336"/>
      <c r="C12" s="336"/>
      <c r="D12" s="71">
        <v>0</v>
      </c>
      <c r="E12" s="58"/>
      <c r="F12" s="335" t="s">
        <v>184</v>
      </c>
      <c r="G12" s="335"/>
      <c r="H12" s="335"/>
      <c r="I12" s="71">
        <v>0</v>
      </c>
      <c r="J12" s="306"/>
    </row>
    <row r="13" spans="1:10">
      <c r="A13" s="306"/>
      <c r="B13" s="306"/>
      <c r="C13" s="306"/>
      <c r="D13" s="306"/>
      <c r="E13" s="306"/>
      <c r="F13" s="306"/>
      <c r="G13" s="306"/>
      <c r="H13" s="306"/>
      <c r="I13" s="306"/>
      <c r="J13" s="306"/>
    </row>
    <row r="14" spans="1:10">
      <c r="A14" s="216" t="s">
        <v>164</v>
      </c>
      <c r="B14" s="216"/>
      <c r="C14" s="216"/>
      <c r="D14" s="216"/>
      <c r="E14" s="216"/>
      <c r="F14" s="216"/>
      <c r="G14" s="216"/>
      <c r="H14" s="216"/>
      <c r="I14" s="216"/>
      <c r="J14" s="216"/>
    </row>
    <row r="15" spans="1:10" ht="15" customHeight="1">
      <c r="A15" s="217" t="s">
        <v>185</v>
      </c>
      <c r="B15" s="217"/>
      <c r="C15" s="217"/>
      <c r="D15" s="217"/>
      <c r="E15" s="217"/>
      <c r="F15" s="217"/>
      <c r="G15" s="217"/>
      <c r="H15" s="217"/>
      <c r="I15" s="217"/>
      <c r="J15" s="217"/>
    </row>
    <row r="16" spans="1:10">
      <c r="A16" s="217" t="s">
        <v>186</v>
      </c>
      <c r="B16" s="217"/>
      <c r="C16" s="217"/>
      <c r="D16" s="217"/>
      <c r="E16" s="217"/>
      <c r="F16" s="217"/>
      <c r="G16" s="217"/>
      <c r="H16" s="217"/>
      <c r="I16" s="217"/>
      <c r="J16" s="217"/>
    </row>
    <row r="17" spans="1:10">
      <c r="A17" s="306"/>
      <c r="B17" s="306"/>
      <c r="C17" s="306"/>
      <c r="D17" s="306"/>
      <c r="E17" s="306"/>
      <c r="F17" s="306"/>
      <c r="G17" s="306"/>
      <c r="H17" s="306"/>
      <c r="I17" s="306"/>
      <c r="J17" s="306"/>
    </row>
    <row r="18" spans="1:10">
      <c r="A18" s="306"/>
      <c r="B18" s="306"/>
      <c r="C18" s="306"/>
      <c r="D18" s="306"/>
      <c r="E18" s="306"/>
      <c r="F18" s="306"/>
      <c r="G18" s="306"/>
      <c r="H18" s="306"/>
      <c r="I18" s="306"/>
      <c r="J18" s="306"/>
    </row>
    <row r="19" spans="1:10">
      <c r="A19" s="172" t="s">
        <v>187</v>
      </c>
      <c r="B19" s="172"/>
      <c r="C19" s="163"/>
      <c r="D19" s="306"/>
      <c r="E19" s="306"/>
      <c r="F19" s="306"/>
      <c r="G19" s="306"/>
      <c r="H19" s="306"/>
      <c r="I19" s="306"/>
      <c r="J19" s="306"/>
    </row>
    <row r="20" spans="1:10" ht="15" customHeight="1">
      <c r="A20" s="306"/>
      <c r="B20" s="306"/>
      <c r="C20" s="306"/>
      <c r="D20" s="306"/>
      <c r="E20" s="306"/>
      <c r="F20" s="306"/>
      <c r="G20" s="306"/>
      <c r="H20" s="306"/>
      <c r="I20" s="306"/>
      <c r="J20" s="306"/>
    </row>
    <row r="21" spans="1:10" ht="29.25" customHeight="1">
      <c r="A21" s="306"/>
      <c r="B21" s="306"/>
      <c r="C21" s="246" t="s">
        <v>188</v>
      </c>
      <c r="D21" s="246"/>
      <c r="E21" s="246"/>
      <c r="F21" s="246"/>
      <c r="G21" s="246"/>
      <c r="H21" s="306"/>
      <c r="I21" s="306"/>
      <c r="J21" s="306"/>
    </row>
    <row r="22" spans="1:10">
      <c r="A22" s="306"/>
      <c r="B22" s="306"/>
      <c r="C22" s="166">
        <v>2020</v>
      </c>
      <c r="D22" s="166">
        <v>2021</v>
      </c>
      <c r="E22" s="166">
        <v>2022</v>
      </c>
      <c r="F22" s="166">
        <v>2023</v>
      </c>
      <c r="G22" s="166">
        <v>2024</v>
      </c>
      <c r="H22" s="306"/>
      <c r="I22" s="306"/>
      <c r="J22" s="306"/>
    </row>
    <row r="23" spans="1:10">
      <c r="A23" s="273" t="s">
        <v>189</v>
      </c>
      <c r="B23" s="85" t="s">
        <v>190</v>
      </c>
      <c r="C23" s="86">
        <v>0</v>
      </c>
      <c r="D23" s="86">
        <v>0</v>
      </c>
      <c r="E23" s="86">
        <v>0</v>
      </c>
      <c r="F23" s="86">
        <v>0</v>
      </c>
      <c r="G23" s="86">
        <v>0</v>
      </c>
      <c r="H23" s="306"/>
      <c r="I23" s="306"/>
      <c r="J23" s="306"/>
    </row>
    <row r="24" spans="1:10">
      <c r="A24" s="273"/>
      <c r="B24" s="85" t="s">
        <v>191</v>
      </c>
      <c r="C24" s="86">
        <v>0</v>
      </c>
      <c r="D24" s="86">
        <v>0</v>
      </c>
      <c r="E24" s="86">
        <v>0</v>
      </c>
      <c r="F24" s="86">
        <v>0</v>
      </c>
      <c r="G24" s="86">
        <v>0</v>
      </c>
      <c r="H24" s="306"/>
      <c r="I24" s="306"/>
      <c r="J24" s="306"/>
    </row>
    <row r="25" spans="1:10">
      <c r="A25" s="273"/>
      <c r="B25" s="85" t="s">
        <v>192</v>
      </c>
      <c r="C25" s="86">
        <v>0</v>
      </c>
      <c r="D25" s="86">
        <v>0</v>
      </c>
      <c r="E25" s="86">
        <v>0</v>
      </c>
      <c r="F25" s="86">
        <v>0</v>
      </c>
      <c r="G25" s="86">
        <v>0</v>
      </c>
      <c r="H25" s="306"/>
      <c r="I25" s="306"/>
      <c r="J25" s="306"/>
    </row>
    <row r="26" spans="1:10" ht="15.75" thickBot="1">
      <c r="A26" s="274"/>
      <c r="B26" s="91" t="s">
        <v>193</v>
      </c>
      <c r="C26" s="92">
        <v>0</v>
      </c>
      <c r="D26" s="92">
        <v>0</v>
      </c>
      <c r="E26" s="92">
        <v>0</v>
      </c>
      <c r="F26" s="92">
        <v>0</v>
      </c>
      <c r="G26" s="92">
        <v>0</v>
      </c>
      <c r="H26" s="306"/>
      <c r="I26" s="306"/>
      <c r="J26" s="306"/>
    </row>
    <row r="27" spans="1:10" ht="15.75" thickTop="1">
      <c r="A27" s="275" t="s">
        <v>194</v>
      </c>
      <c r="B27" s="93" t="s">
        <v>190</v>
      </c>
      <c r="C27" s="94">
        <v>0</v>
      </c>
      <c r="D27" s="94">
        <v>0</v>
      </c>
      <c r="E27" s="94">
        <v>0</v>
      </c>
      <c r="F27" s="94">
        <v>0</v>
      </c>
      <c r="G27" s="94">
        <v>0</v>
      </c>
      <c r="H27" s="306"/>
      <c r="I27" s="306"/>
      <c r="J27" s="306"/>
    </row>
    <row r="28" spans="1:10">
      <c r="A28" s="273"/>
      <c r="B28" s="85" t="s">
        <v>191</v>
      </c>
      <c r="C28" s="86">
        <v>0</v>
      </c>
      <c r="D28" s="86">
        <v>0</v>
      </c>
      <c r="E28" s="86">
        <v>0</v>
      </c>
      <c r="F28" s="86">
        <v>0</v>
      </c>
      <c r="G28" s="86">
        <v>0</v>
      </c>
      <c r="H28" s="306"/>
      <c r="I28" s="306"/>
      <c r="J28" s="306"/>
    </row>
    <row r="29" spans="1:10">
      <c r="A29" s="273"/>
      <c r="B29" s="85" t="s">
        <v>192</v>
      </c>
      <c r="C29" s="86">
        <v>0</v>
      </c>
      <c r="D29" s="86">
        <v>0</v>
      </c>
      <c r="E29" s="86">
        <v>0</v>
      </c>
      <c r="F29" s="86">
        <v>0</v>
      </c>
      <c r="G29" s="86">
        <v>0</v>
      </c>
      <c r="H29" s="306"/>
      <c r="I29" s="306"/>
      <c r="J29" s="306"/>
    </row>
    <row r="30" spans="1:10" ht="15.75" thickBot="1">
      <c r="A30" s="274"/>
      <c r="B30" s="91" t="s">
        <v>193</v>
      </c>
      <c r="C30" s="92">
        <v>0</v>
      </c>
      <c r="D30" s="92">
        <v>0</v>
      </c>
      <c r="E30" s="92">
        <v>0</v>
      </c>
      <c r="F30" s="92">
        <v>0</v>
      </c>
      <c r="G30" s="92">
        <v>0</v>
      </c>
      <c r="H30" s="306"/>
      <c r="I30" s="306"/>
      <c r="J30" s="306"/>
    </row>
    <row r="31" spans="1:10" ht="15.75" thickTop="1">
      <c r="A31" s="275" t="s">
        <v>195</v>
      </c>
      <c r="B31" s="93" t="s">
        <v>190</v>
      </c>
      <c r="C31" s="94">
        <v>0</v>
      </c>
      <c r="D31" s="94">
        <v>0</v>
      </c>
      <c r="E31" s="94">
        <v>0</v>
      </c>
      <c r="F31" s="94">
        <v>0</v>
      </c>
      <c r="G31" s="94">
        <v>0</v>
      </c>
      <c r="H31" s="306"/>
      <c r="I31" s="306"/>
      <c r="J31" s="306"/>
    </row>
    <row r="32" spans="1:10">
      <c r="A32" s="273"/>
      <c r="B32" s="85" t="s">
        <v>191</v>
      </c>
      <c r="C32" s="86">
        <v>0</v>
      </c>
      <c r="D32" s="86">
        <v>0</v>
      </c>
      <c r="E32" s="86">
        <v>0</v>
      </c>
      <c r="F32" s="86">
        <v>0</v>
      </c>
      <c r="G32" s="86">
        <v>0</v>
      </c>
      <c r="H32" s="306"/>
      <c r="I32" s="306"/>
      <c r="J32" s="306"/>
    </row>
    <row r="33" spans="1:7">
      <c r="A33" s="273"/>
      <c r="B33" s="85" t="s">
        <v>192</v>
      </c>
      <c r="C33" s="86">
        <v>0</v>
      </c>
      <c r="D33" s="86">
        <v>0</v>
      </c>
      <c r="E33" s="86">
        <v>0</v>
      </c>
      <c r="F33" s="86">
        <v>0</v>
      </c>
      <c r="G33" s="86">
        <v>0</v>
      </c>
    </row>
    <row r="34" spans="1:7" ht="15.75" thickBot="1">
      <c r="A34" s="274"/>
      <c r="B34" s="91" t="s">
        <v>193</v>
      </c>
      <c r="C34" s="92">
        <v>0</v>
      </c>
      <c r="D34" s="92">
        <v>0</v>
      </c>
      <c r="E34" s="92">
        <v>0</v>
      </c>
      <c r="F34" s="92">
        <v>0</v>
      </c>
      <c r="G34" s="92">
        <v>0</v>
      </c>
    </row>
    <row r="35" spans="1:7" ht="15.75" thickTop="1">
      <c r="A35" s="276" t="s">
        <v>196</v>
      </c>
      <c r="B35" s="102" t="s">
        <v>190</v>
      </c>
      <c r="C35" s="103">
        <v>0</v>
      </c>
      <c r="D35" s="103">
        <v>0</v>
      </c>
      <c r="E35" s="103">
        <v>0</v>
      </c>
      <c r="F35" s="103">
        <v>0</v>
      </c>
      <c r="G35" s="103">
        <v>0</v>
      </c>
    </row>
    <row r="36" spans="1:7">
      <c r="A36" s="277"/>
      <c r="B36" s="99" t="s">
        <v>191</v>
      </c>
      <c r="C36" s="104">
        <v>0</v>
      </c>
      <c r="D36" s="104">
        <v>0</v>
      </c>
      <c r="E36" s="104">
        <v>0</v>
      </c>
      <c r="F36" s="104">
        <v>0</v>
      </c>
      <c r="G36" s="104">
        <v>0</v>
      </c>
    </row>
    <row r="37" spans="1:7">
      <c r="A37" s="277"/>
      <c r="B37" s="99" t="s">
        <v>192</v>
      </c>
      <c r="C37" s="104">
        <v>0</v>
      </c>
      <c r="D37" s="104">
        <v>0</v>
      </c>
      <c r="E37" s="104">
        <v>0</v>
      </c>
      <c r="F37" s="104">
        <v>0</v>
      </c>
      <c r="G37" s="104">
        <v>0</v>
      </c>
    </row>
    <row r="38" spans="1:7">
      <c r="A38" s="277"/>
      <c r="B38" s="99" t="s">
        <v>193</v>
      </c>
      <c r="C38" s="104">
        <v>0</v>
      </c>
      <c r="D38" s="104">
        <v>0</v>
      </c>
      <c r="E38" s="104">
        <v>0</v>
      </c>
      <c r="F38" s="104">
        <v>0</v>
      </c>
      <c r="G38" s="104">
        <v>0</v>
      </c>
    </row>
    <row r="42" spans="1:7">
      <c r="A42" s="283" t="s">
        <v>164</v>
      </c>
      <c r="B42" s="284"/>
      <c r="C42" s="284"/>
      <c r="D42" s="284"/>
      <c r="E42" s="284"/>
      <c r="F42" s="284"/>
      <c r="G42" s="285"/>
    </row>
    <row r="43" spans="1:7" ht="15" customHeight="1">
      <c r="A43" s="280" t="s">
        <v>197</v>
      </c>
      <c r="B43" s="281"/>
      <c r="C43" s="281"/>
      <c r="D43" s="281"/>
      <c r="E43" s="281"/>
      <c r="F43" s="281"/>
      <c r="G43" s="282"/>
    </row>
    <row r="44" spans="1:7" ht="87.75" customHeight="1">
      <c r="A44" s="280" t="s">
        <v>198</v>
      </c>
      <c r="B44" s="281"/>
      <c r="C44" s="281"/>
      <c r="D44" s="281"/>
      <c r="E44" s="281"/>
      <c r="F44" s="281"/>
      <c r="G44" s="282"/>
    </row>
    <row r="45" spans="1:7" ht="18.75" customHeight="1">
      <c r="A45" s="280" t="s">
        <v>199</v>
      </c>
      <c r="B45" s="281"/>
      <c r="C45" s="281"/>
      <c r="D45" s="281"/>
      <c r="E45" s="281"/>
      <c r="F45" s="281"/>
      <c r="G45" s="282"/>
    </row>
    <row r="46" spans="1:7" ht="32.25" customHeight="1">
      <c r="A46" s="280" t="s">
        <v>200</v>
      </c>
      <c r="B46" s="281"/>
      <c r="C46" s="281"/>
      <c r="D46" s="281"/>
      <c r="E46" s="281"/>
      <c r="F46" s="281"/>
      <c r="G46" s="282"/>
    </row>
  </sheetData>
  <mergeCells count="32">
    <mergeCell ref="A16:J16"/>
    <mergeCell ref="A11:C11"/>
    <mergeCell ref="F11:H11"/>
    <mergeCell ref="A12:C12"/>
    <mergeCell ref="F12:H12"/>
    <mergeCell ref="A14:J14"/>
    <mergeCell ref="A9:C9"/>
    <mergeCell ref="F9:H9"/>
    <mergeCell ref="A10:C10"/>
    <mergeCell ref="F10:H10"/>
    <mergeCell ref="A15:J15"/>
    <mergeCell ref="A1:B1"/>
    <mergeCell ref="A4:C4"/>
    <mergeCell ref="F4:H4"/>
    <mergeCell ref="A5:C5"/>
    <mergeCell ref="F5:H5"/>
    <mergeCell ref="A44:G44"/>
    <mergeCell ref="A45:G45"/>
    <mergeCell ref="A46:G46"/>
    <mergeCell ref="A42:G42"/>
    <mergeCell ref="A43:G43"/>
    <mergeCell ref="A6:C6"/>
    <mergeCell ref="F6:H6"/>
    <mergeCell ref="A7:C7"/>
    <mergeCell ref="F7:H7"/>
    <mergeCell ref="A8:C8"/>
    <mergeCell ref="F8:H8"/>
    <mergeCell ref="C21:G21"/>
    <mergeCell ref="A23:A26"/>
    <mergeCell ref="A27:A30"/>
    <mergeCell ref="A31:A34"/>
    <mergeCell ref="A35:A38"/>
  </mergeCells>
  <pageMargins left="0.7" right="0.7" top="0.75" bottom="0.75" header="0.3" footer="0.3"/>
  <pageSetup paperSize="9" scale="62" orientation="landscape"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6"/>
  <sheetViews>
    <sheetView showGridLines="0" zoomScaleNormal="100" workbookViewId="0"/>
  </sheetViews>
  <sheetFormatPr defaultColWidth="8.7109375" defaultRowHeight="15"/>
  <cols>
    <col min="1" max="1" width="57.28515625" style="1" customWidth="1"/>
    <col min="2" max="11" width="12.5703125" style="1" customWidth="1"/>
    <col min="12" max="12" width="11.5703125" style="1" bestFit="1" customWidth="1"/>
    <col min="13" max="16384" width="8.7109375" style="1"/>
  </cols>
  <sheetData>
    <row r="1" spans="1:11">
      <c r="A1" s="163" t="s">
        <v>201</v>
      </c>
      <c r="B1" s="11"/>
      <c r="C1" s="11"/>
      <c r="D1" s="11"/>
      <c r="E1" s="11"/>
      <c r="F1" s="11"/>
      <c r="G1" s="11"/>
      <c r="H1" s="11"/>
      <c r="I1" s="11"/>
      <c r="J1" s="11"/>
      <c r="K1" s="11"/>
    </row>
    <row r="3" spans="1:11">
      <c r="A3" s="246" t="s">
        <v>106</v>
      </c>
      <c r="B3" s="246" t="s">
        <v>188</v>
      </c>
      <c r="C3" s="246"/>
      <c r="D3" s="246"/>
      <c r="E3" s="246"/>
      <c r="F3" s="246"/>
      <c r="G3" s="306"/>
      <c r="H3" s="306"/>
      <c r="I3" s="306"/>
      <c r="J3" s="306"/>
      <c r="K3" s="306"/>
    </row>
    <row r="4" spans="1:11">
      <c r="A4" s="246"/>
      <c r="B4" s="166">
        <v>2020</v>
      </c>
      <c r="C4" s="166">
        <v>2021</v>
      </c>
      <c r="D4" s="166">
        <v>2022</v>
      </c>
      <c r="E4" s="166">
        <v>2023</v>
      </c>
      <c r="F4" s="166">
        <v>2024</v>
      </c>
      <c r="G4" s="306"/>
      <c r="H4" s="306"/>
      <c r="I4" s="306"/>
      <c r="J4" s="306"/>
      <c r="K4" s="306"/>
    </row>
    <row r="5" spans="1:11">
      <c r="A5" s="49" t="s">
        <v>202</v>
      </c>
      <c r="B5" s="153">
        <f ca="1">B6+B7+B8+B9</f>
        <v>0</v>
      </c>
      <c r="C5" s="153">
        <f t="shared" ref="C5:F5" ca="1" si="0">C6+C7+C8+C9</f>
        <v>0</v>
      </c>
      <c r="D5" s="153">
        <f t="shared" ca="1" si="0"/>
        <v>0</v>
      </c>
      <c r="E5" s="153">
        <f t="shared" ca="1" si="0"/>
        <v>0</v>
      </c>
      <c r="F5" s="153">
        <f t="shared" si="0"/>
        <v>0</v>
      </c>
      <c r="G5" s="306"/>
      <c r="H5" s="306"/>
      <c r="I5" s="306"/>
      <c r="J5" s="306"/>
      <c r="K5" s="306"/>
    </row>
    <row r="6" spans="1:11">
      <c r="A6" s="337" t="s">
        <v>203</v>
      </c>
      <c r="B6" s="338">
        <f>'8.2. Ukupni prihodi'!C5</f>
        <v>0</v>
      </c>
      <c r="C6" s="338">
        <f>'8.2. Ukupni prihodi'!D5</f>
        <v>0</v>
      </c>
      <c r="D6" s="338">
        <f>'8.2. Ukupni prihodi'!E5</f>
        <v>0</v>
      </c>
      <c r="E6" s="338">
        <f>'8.2. Ukupni prihodi'!F5</f>
        <v>0</v>
      </c>
      <c r="F6" s="338">
        <f>'8.2. Ukupni prihodi'!G5</f>
        <v>0</v>
      </c>
      <c r="G6" s="306"/>
      <c r="H6" s="306"/>
      <c r="I6" s="306"/>
      <c r="J6" s="306"/>
      <c r="K6" s="306"/>
    </row>
    <row r="7" spans="1:11">
      <c r="A7" s="322" t="s">
        <v>204</v>
      </c>
      <c r="B7" s="338">
        <f>'8.2. Ukupni prihodi'!C7</f>
        <v>0</v>
      </c>
      <c r="C7" s="338">
        <f>'8.2. Ukupni prihodi'!D7</f>
        <v>0</v>
      </c>
      <c r="D7" s="338">
        <f>'8.2. Ukupni prihodi'!E7</f>
        <v>0</v>
      </c>
      <c r="E7" s="338">
        <f>'8.2. Ukupni prihodi'!F7</f>
        <v>0</v>
      </c>
      <c r="F7" s="338">
        <f>'8.2. Ukupni prihodi'!G7</f>
        <v>0</v>
      </c>
      <c r="G7" s="306"/>
      <c r="H7" s="306"/>
      <c r="I7" s="306"/>
      <c r="J7" s="306"/>
      <c r="K7" s="306"/>
    </row>
    <row r="8" spans="1:11">
      <c r="A8" s="322" t="s">
        <v>205</v>
      </c>
      <c r="B8" s="338">
        <f>'8.2. Ukupni prihodi'!C12</f>
        <v>0</v>
      </c>
      <c r="C8" s="338">
        <f>'8.2. Ukupni prihodi'!D12</f>
        <v>0</v>
      </c>
      <c r="D8" s="338">
        <f>'8.2. Ukupni prihodi'!E12</f>
        <v>0</v>
      </c>
      <c r="E8" s="338">
        <f>'8.2. Ukupni prihodi'!F12</f>
        <v>0</v>
      </c>
      <c r="F8" s="338">
        <f>'8.2. Ukupni prihodi'!G12</f>
        <v>0</v>
      </c>
      <c r="G8" s="306"/>
      <c r="H8" s="306"/>
      <c r="I8" s="306"/>
      <c r="J8" s="306"/>
      <c r="K8" s="306"/>
    </row>
    <row r="9" spans="1:11">
      <c r="A9" s="322" t="s">
        <v>206</v>
      </c>
      <c r="B9" s="338">
        <f ca="1">'8.2. Ukupni prihodi'!C11</f>
        <v>0</v>
      </c>
      <c r="C9" s="338">
        <f ca="1">'8.2. Ukupni prihodi'!D11</f>
        <v>0</v>
      </c>
      <c r="D9" s="338">
        <f ca="1">'8.2. Ukupni prihodi'!E11</f>
        <v>0</v>
      </c>
      <c r="E9" s="338">
        <f ca="1">'8.2. Ukupni prihodi'!F11</f>
        <v>0</v>
      </c>
      <c r="F9" s="338">
        <f>'8.2. Ukupni prihodi'!G11</f>
        <v>0</v>
      </c>
      <c r="G9" s="306"/>
      <c r="H9" s="306"/>
      <c r="I9" s="306"/>
      <c r="J9" s="306"/>
      <c r="K9" s="306"/>
    </row>
    <row r="10" spans="1:11">
      <c r="A10" s="50" t="s">
        <v>207</v>
      </c>
      <c r="B10" s="150">
        <f>B11+B15</f>
        <v>0</v>
      </c>
      <c r="C10" s="51"/>
      <c r="D10" s="51"/>
      <c r="E10" s="51"/>
      <c r="F10" s="51"/>
      <c r="G10" s="306"/>
      <c r="H10" s="306"/>
      <c r="I10" s="306"/>
      <c r="J10" s="306"/>
      <c r="K10" s="306"/>
    </row>
    <row r="11" spans="1:11">
      <c r="A11" s="339" t="s">
        <v>208</v>
      </c>
      <c r="B11" s="149">
        <f>B12+B13+B14</f>
        <v>0</v>
      </c>
      <c r="C11" s="105"/>
      <c r="D11" s="105"/>
      <c r="E11" s="105"/>
      <c r="F11" s="105"/>
      <c r="G11" s="306"/>
      <c r="H11" s="306"/>
      <c r="I11" s="306"/>
      <c r="J11" s="306"/>
      <c r="K11" s="306"/>
    </row>
    <row r="12" spans="1:11">
      <c r="A12" s="337" t="s">
        <v>209</v>
      </c>
      <c r="B12" s="340">
        <f>'3.3. i 3.4.Trošak mat.inputa'!D42</f>
        <v>0</v>
      </c>
      <c r="C12" s="340">
        <f>'3.3. i 3.4.Trošak mat.inputa'!E42</f>
        <v>0</v>
      </c>
      <c r="D12" s="340">
        <f>'3.3. i 3.4.Trošak mat.inputa'!F42</f>
        <v>0</v>
      </c>
      <c r="E12" s="340">
        <f>'3.3. i 3.4.Trošak mat.inputa'!G42</f>
        <v>0</v>
      </c>
      <c r="F12" s="340">
        <f>'3.3. i 3.4.Trošak mat.inputa'!H42</f>
        <v>0</v>
      </c>
      <c r="G12" s="306"/>
      <c r="H12" s="306"/>
      <c r="I12" s="306"/>
      <c r="J12" s="306"/>
      <c r="K12" s="306"/>
    </row>
    <row r="13" spans="1:11">
      <c r="A13" s="322" t="s">
        <v>210</v>
      </c>
      <c r="B13" s="338">
        <f>'4.4. Dinamika zaposlenih'!C13</f>
        <v>0</v>
      </c>
      <c r="C13" s="338">
        <f>'4.4. Dinamika zaposlenih'!D13</f>
        <v>0</v>
      </c>
      <c r="D13" s="338">
        <f>'4.4. Dinamika zaposlenih'!E13</f>
        <v>0</v>
      </c>
      <c r="E13" s="338">
        <f>'4.4. Dinamika zaposlenih'!F13</f>
        <v>0</v>
      </c>
      <c r="F13" s="338">
        <f>'4.4. Dinamika zaposlenih'!G13</f>
        <v>0</v>
      </c>
      <c r="G13" s="306"/>
      <c r="H13" s="306"/>
      <c r="I13" s="306"/>
      <c r="J13" s="306"/>
      <c r="K13" s="306"/>
    </row>
    <row r="14" spans="1:11">
      <c r="A14" s="322" t="s">
        <v>211</v>
      </c>
      <c r="B14" s="340">
        <f>'8.3. Obračun amortizacije'!E20</f>
        <v>0</v>
      </c>
      <c r="C14" s="340">
        <f ca="1">'8.3. Obračun amortizacije'!F20</f>
        <v>0</v>
      </c>
      <c r="D14" s="340">
        <f ca="1">'8.3. Obračun amortizacije'!G20</f>
        <v>0</v>
      </c>
      <c r="E14" s="340">
        <f ca="1">'8.3. Obračun amortizacije'!H20</f>
        <v>0</v>
      </c>
      <c r="F14" s="340">
        <f ca="1">'8.3. Obračun amortizacije'!I20</f>
        <v>0</v>
      </c>
      <c r="G14" s="306"/>
      <c r="H14" s="306"/>
      <c r="I14" s="306"/>
      <c r="J14" s="306"/>
      <c r="K14" s="306"/>
    </row>
    <row r="15" spans="1:11">
      <c r="A15" s="339" t="s">
        <v>212</v>
      </c>
      <c r="B15" s="149">
        <f>B16</f>
        <v>0</v>
      </c>
      <c r="C15" s="149">
        <f t="shared" ref="C15:F15" si="1">C16</f>
        <v>0</v>
      </c>
      <c r="D15" s="149">
        <f t="shared" si="1"/>
        <v>0</v>
      </c>
      <c r="E15" s="149">
        <f t="shared" si="1"/>
        <v>0</v>
      </c>
      <c r="F15" s="149">
        <f t="shared" si="1"/>
        <v>0</v>
      </c>
      <c r="G15" s="306"/>
      <c r="H15" s="306"/>
      <c r="I15" s="306"/>
      <c r="J15" s="306"/>
      <c r="K15" s="306"/>
    </row>
    <row r="16" spans="1:11">
      <c r="A16" s="322" t="s">
        <v>213</v>
      </c>
      <c r="B16" s="340">
        <f>'8.5 Izvori finansiranja  '!C36</f>
        <v>0</v>
      </c>
      <c r="C16" s="340">
        <f>'8.5 Izvori finansiranja  '!D36</f>
        <v>0</v>
      </c>
      <c r="D16" s="340">
        <f>'8.5 Izvori finansiranja  '!E36</f>
        <v>0</v>
      </c>
      <c r="E16" s="340">
        <f>'8.5 Izvori finansiranja  '!F36</f>
        <v>0</v>
      </c>
      <c r="F16" s="340">
        <f>'8.5 Izvori finansiranja  '!G36</f>
        <v>0</v>
      </c>
      <c r="G16" s="306"/>
      <c r="H16" s="306"/>
      <c r="I16" s="306"/>
      <c r="J16" s="306"/>
      <c r="K16" s="306"/>
    </row>
    <row r="17" spans="1:9">
      <c r="A17" s="52" t="s">
        <v>214</v>
      </c>
      <c r="B17" s="150">
        <f ca="1">B5-B10</f>
        <v>0</v>
      </c>
      <c r="C17" s="150">
        <f t="shared" ref="C17:F17" ca="1" si="2">C5-C10</f>
        <v>0</v>
      </c>
      <c r="D17" s="150">
        <f t="shared" ca="1" si="2"/>
        <v>0</v>
      </c>
      <c r="E17" s="150">
        <f t="shared" ca="1" si="2"/>
        <v>0</v>
      </c>
      <c r="F17" s="150">
        <f t="shared" si="2"/>
        <v>0</v>
      </c>
      <c r="G17" s="306"/>
      <c r="H17" s="306"/>
      <c r="I17" s="306"/>
    </row>
    <row r="18" spans="1:9">
      <c r="A18" s="30" t="s">
        <v>215</v>
      </c>
      <c r="B18" s="338">
        <f ca="1">B17*0.1</f>
        <v>0</v>
      </c>
      <c r="C18" s="338">
        <f t="shared" ref="C18:F18" ca="1" si="3">C17*0.1</f>
        <v>0</v>
      </c>
      <c r="D18" s="338">
        <f t="shared" ca="1" si="3"/>
        <v>0</v>
      </c>
      <c r="E18" s="338">
        <f t="shared" ca="1" si="3"/>
        <v>0</v>
      </c>
      <c r="F18" s="338">
        <f t="shared" si="3"/>
        <v>0</v>
      </c>
      <c r="G18" s="306"/>
      <c r="H18" s="306"/>
      <c r="I18" s="306"/>
    </row>
    <row r="19" spans="1:9">
      <c r="A19" s="50" t="s">
        <v>216</v>
      </c>
      <c r="B19" s="150">
        <f ca="1">B17-B18</f>
        <v>0</v>
      </c>
      <c r="C19" s="150">
        <f t="shared" ref="C19:F19" ca="1" si="4">C17-C18</f>
        <v>0</v>
      </c>
      <c r="D19" s="150">
        <f t="shared" ca="1" si="4"/>
        <v>0</v>
      </c>
      <c r="E19" s="150">
        <f t="shared" ca="1" si="4"/>
        <v>0</v>
      </c>
      <c r="F19" s="150">
        <f t="shared" si="4"/>
        <v>0</v>
      </c>
      <c r="G19" s="306"/>
      <c r="H19" s="306"/>
      <c r="I19" s="306"/>
    </row>
    <row r="21" spans="1:9" ht="15.75" thickBot="1">
      <c r="A21" s="116" t="s">
        <v>217</v>
      </c>
      <c r="B21" s="117">
        <v>0.1</v>
      </c>
      <c r="C21" s="118"/>
      <c r="D21" s="119"/>
      <c r="E21" s="120"/>
      <c r="F21" s="120"/>
      <c r="G21" s="120"/>
      <c r="H21" s="120"/>
      <c r="I21" s="120"/>
    </row>
    <row r="22" spans="1:9" ht="15.75" thickBot="1">
      <c r="A22" s="121"/>
      <c r="B22" s="122"/>
      <c r="C22" s="118"/>
      <c r="D22" s="119"/>
      <c r="E22" s="120"/>
      <c r="F22" s="120"/>
      <c r="G22" s="120"/>
      <c r="H22" s="120"/>
      <c r="I22" s="120"/>
    </row>
    <row r="23" spans="1:9" ht="16.5" thickTop="1" thickBot="1">
      <c r="A23" s="123" t="s">
        <v>218</v>
      </c>
      <c r="B23" s="124"/>
      <c r="C23" s="118"/>
      <c r="D23" s="119"/>
      <c r="E23" s="120"/>
      <c r="F23" s="120"/>
      <c r="G23" s="120"/>
      <c r="H23" s="120"/>
      <c r="I23" s="120"/>
    </row>
    <row r="24" spans="1:9">
      <c r="A24" s="125"/>
      <c r="B24" s="126"/>
      <c r="C24" s="118"/>
      <c r="D24" s="119"/>
      <c r="E24" s="120"/>
      <c r="F24" s="120"/>
      <c r="G24" s="120"/>
      <c r="H24" s="120"/>
      <c r="I24" s="120"/>
    </row>
    <row r="25" spans="1:9" ht="15.75" thickBot="1">
      <c r="A25" s="127" t="s">
        <v>164</v>
      </c>
      <c r="B25" s="128"/>
      <c r="C25" s="128"/>
      <c r="D25" s="128"/>
      <c r="E25" s="128"/>
      <c r="F25" s="128"/>
      <c r="G25" s="128"/>
      <c r="H25" s="128"/>
      <c r="I25" s="128"/>
    </row>
    <row r="26" spans="1:9" ht="46.5" customHeight="1" thickBot="1">
      <c r="A26" s="290" t="s">
        <v>219</v>
      </c>
      <c r="B26" s="291"/>
      <c r="C26" s="291"/>
      <c r="D26" s="291"/>
      <c r="E26" s="291"/>
      <c r="F26" s="291"/>
      <c r="G26" s="291"/>
      <c r="H26" s="291"/>
      <c r="I26" s="292"/>
    </row>
  </sheetData>
  <mergeCells count="3">
    <mergeCell ref="A3:A4"/>
    <mergeCell ref="B3:F3"/>
    <mergeCell ref="A26:I26"/>
  </mergeCells>
  <pageMargins left="0.7" right="0.7" top="0.75" bottom="0.75" header="0.3" footer="0.3"/>
  <pageSetup paperSize="9" scale="8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25"/>
  <sheetViews>
    <sheetView showGridLines="0" zoomScaleNormal="100" workbookViewId="0"/>
  </sheetViews>
  <sheetFormatPr defaultColWidth="8.7109375" defaultRowHeight="15"/>
  <cols>
    <col min="1" max="1" width="44.28515625" style="1" customWidth="1"/>
    <col min="2" max="4" width="12.5703125" style="1" customWidth="1"/>
    <col min="5" max="11" width="13.5703125" style="1" bestFit="1" customWidth="1"/>
    <col min="12" max="16384" width="8.7109375" style="1"/>
  </cols>
  <sheetData>
    <row r="1" spans="1:11">
      <c r="A1" s="163" t="s">
        <v>220</v>
      </c>
      <c r="B1" s="11"/>
      <c r="C1" s="11"/>
      <c r="D1" s="11"/>
      <c r="E1" s="11"/>
      <c r="F1" s="11"/>
      <c r="G1" s="11"/>
      <c r="H1" s="11"/>
      <c r="I1" s="11"/>
      <c r="J1" s="11"/>
      <c r="K1" s="11"/>
    </row>
    <row r="2" spans="1:11">
      <c r="A2" s="11"/>
      <c r="B2" s="29"/>
      <c r="C2" s="11"/>
      <c r="D2" s="11"/>
      <c r="E2" s="29"/>
      <c r="F2" s="11"/>
      <c r="G2" s="11"/>
      <c r="H2" s="11"/>
      <c r="I2" s="11"/>
      <c r="J2" s="11"/>
      <c r="K2" s="11"/>
    </row>
    <row r="3" spans="1:11">
      <c r="A3" s="246" t="s">
        <v>106</v>
      </c>
      <c r="B3" s="246" t="s">
        <v>188</v>
      </c>
      <c r="C3" s="246"/>
      <c r="D3" s="246"/>
      <c r="E3" s="246"/>
      <c r="F3" s="246"/>
      <c r="G3" s="53"/>
      <c r="H3" s="53"/>
      <c r="I3" s="53"/>
      <c r="J3" s="53"/>
      <c r="K3" s="53"/>
    </row>
    <row r="4" spans="1:11">
      <c r="A4" s="246"/>
      <c r="B4" s="166">
        <v>2019</v>
      </c>
      <c r="C4" s="166">
        <v>2020</v>
      </c>
      <c r="D4" s="166">
        <v>2021</v>
      </c>
      <c r="E4" s="166">
        <v>2022</v>
      </c>
      <c r="F4" s="166">
        <v>2023</v>
      </c>
      <c r="G4" s="306"/>
      <c r="H4" s="306"/>
      <c r="I4" s="306"/>
      <c r="J4" s="306"/>
      <c r="K4" s="306"/>
    </row>
    <row r="5" spans="1:11">
      <c r="A5" s="50" t="s">
        <v>221</v>
      </c>
      <c r="B5" s="151">
        <f ca="1">B6+B6+B7+B10+B13</f>
        <v>0</v>
      </c>
      <c r="C5" s="151">
        <f t="shared" ref="C5:F5" ca="1" si="0">C6+C6+C7+C10+C13</f>
        <v>0</v>
      </c>
      <c r="D5" s="151">
        <f t="shared" ca="1" si="0"/>
        <v>0</v>
      </c>
      <c r="E5" s="151">
        <f t="shared" ca="1" si="0"/>
        <v>0</v>
      </c>
      <c r="F5" s="151">
        <f t="shared" si="0"/>
        <v>0</v>
      </c>
      <c r="G5" s="306"/>
      <c r="H5" s="306"/>
      <c r="I5" s="306"/>
      <c r="J5" s="306"/>
      <c r="K5" s="306"/>
    </row>
    <row r="6" spans="1:11">
      <c r="A6" s="341" t="s">
        <v>222</v>
      </c>
      <c r="B6" s="152">
        <f>'8.6. Bilans uspjeha'!B6+'8.6. Bilans uspjeha'!B7+'8.6. Bilans uspjeha'!B8</f>
        <v>0</v>
      </c>
      <c r="C6" s="152">
        <f>'8.6. Bilans uspjeha'!C6+'8.6. Bilans uspjeha'!C7+'8.6. Bilans uspjeha'!C8</f>
        <v>0</v>
      </c>
      <c r="D6" s="152">
        <f>'8.6. Bilans uspjeha'!D6+'8.6. Bilans uspjeha'!D7+'8.6. Bilans uspjeha'!D8</f>
        <v>0</v>
      </c>
      <c r="E6" s="152">
        <f>'8.6. Bilans uspjeha'!E6+'8.6. Bilans uspjeha'!E7+'8.6. Bilans uspjeha'!E8</f>
        <v>0</v>
      </c>
      <c r="F6" s="152">
        <f>'8.6. Bilans uspjeha'!F6+'8.6. Bilans uspjeha'!F7+'8.6. Bilans uspjeha'!F8</f>
        <v>0</v>
      </c>
      <c r="G6" s="306"/>
      <c r="H6" s="306"/>
      <c r="I6" s="306"/>
      <c r="J6" s="306"/>
      <c r="K6" s="306"/>
    </row>
    <row r="7" spans="1:11">
      <c r="A7" s="339" t="s">
        <v>223</v>
      </c>
      <c r="B7" s="105"/>
      <c r="C7" s="105"/>
      <c r="D7" s="105"/>
      <c r="E7" s="105"/>
      <c r="F7" s="105"/>
      <c r="G7" s="306"/>
      <c r="H7" s="306"/>
      <c r="I7" s="306"/>
      <c r="J7" s="306"/>
      <c r="K7" s="306"/>
    </row>
    <row r="8" spans="1:11">
      <c r="A8" s="322" t="s">
        <v>224</v>
      </c>
      <c r="B8" s="340">
        <f>'8.5 Izvori finansiranja  '!I5</f>
        <v>0</v>
      </c>
      <c r="C8" s="325"/>
      <c r="D8" s="325"/>
      <c r="E8" s="325"/>
      <c r="F8" s="325"/>
      <c r="G8" s="306"/>
      <c r="H8" s="306"/>
      <c r="I8" s="306"/>
      <c r="J8" s="306"/>
      <c r="K8" s="306"/>
    </row>
    <row r="9" spans="1:11">
      <c r="A9" s="322" t="s">
        <v>225</v>
      </c>
      <c r="B9" s="340">
        <f>'8.5 Izvori finansiranja  '!I10</f>
        <v>0</v>
      </c>
      <c r="C9" s="325"/>
      <c r="D9" s="325"/>
      <c r="E9" s="325"/>
      <c r="F9" s="325"/>
      <c r="G9" s="306"/>
      <c r="H9" s="306"/>
      <c r="I9" s="306"/>
      <c r="J9" s="306"/>
      <c r="K9" s="306"/>
    </row>
    <row r="10" spans="1:11">
      <c r="A10" s="341" t="s">
        <v>226</v>
      </c>
      <c r="B10" s="105"/>
      <c r="C10" s="105"/>
      <c r="D10" s="105"/>
      <c r="E10" s="105"/>
      <c r="F10" s="105"/>
      <c r="G10" s="306"/>
      <c r="H10" s="306"/>
      <c r="I10" s="306"/>
      <c r="J10" s="306"/>
      <c r="K10" s="306"/>
    </row>
    <row r="11" spans="1:11">
      <c r="A11" s="322" t="s">
        <v>227</v>
      </c>
      <c r="B11" s="325"/>
      <c r="C11" s="325"/>
      <c r="D11" s="325"/>
      <c r="E11" s="325"/>
      <c r="F11" s="340">
        <f ca="1">'8.3. Obračun amortizacije'!C11-SUM('8.3. Obračun amortizacije'!E11:I11)</f>
        <v>0</v>
      </c>
      <c r="G11" s="306"/>
      <c r="H11" s="306"/>
      <c r="I11" s="306"/>
      <c r="J11" s="306"/>
      <c r="K11" s="306"/>
    </row>
    <row r="12" spans="1:11">
      <c r="A12" s="322" t="s">
        <v>228</v>
      </c>
      <c r="B12" s="325"/>
      <c r="C12" s="325"/>
      <c r="D12" s="340">
        <f>'8.4. Strukt. i dinam. ulaganja'!B31</f>
        <v>0</v>
      </c>
      <c r="E12" s="325"/>
      <c r="F12" s="325">
        <v>0</v>
      </c>
      <c r="G12" s="306"/>
      <c r="H12" s="306"/>
      <c r="I12" s="306"/>
      <c r="J12" s="306"/>
      <c r="K12" s="306"/>
    </row>
    <row r="13" spans="1:11">
      <c r="A13" s="339" t="s">
        <v>229</v>
      </c>
      <c r="B13" s="152">
        <f ca="1">'8.6. Bilans uspjeha'!B9</f>
        <v>0</v>
      </c>
      <c r="C13" s="152">
        <f ca="1">'8.6. Bilans uspjeha'!C9</f>
        <v>0</v>
      </c>
      <c r="D13" s="152">
        <f ca="1">'8.6. Bilans uspjeha'!D9</f>
        <v>0</v>
      </c>
      <c r="E13" s="152">
        <f ca="1">'8.6. Bilans uspjeha'!E9</f>
        <v>0</v>
      </c>
      <c r="F13" s="152">
        <f>'8.6. Bilans uspjeha'!F9</f>
        <v>0</v>
      </c>
      <c r="G13" s="306"/>
      <c r="H13" s="306"/>
      <c r="I13" s="306"/>
      <c r="J13" s="306"/>
      <c r="K13" s="306"/>
    </row>
    <row r="14" spans="1:11">
      <c r="A14" s="50" t="s">
        <v>230</v>
      </c>
      <c r="B14" s="150">
        <f ca="1">B15+B16+B17+B18+B19+B20</f>
        <v>0</v>
      </c>
      <c r="C14" s="150">
        <f t="shared" ref="C14:F14" ca="1" si="1">C15+C16+C17+C18+C19+C20</f>
        <v>0</v>
      </c>
      <c r="D14" s="150">
        <f t="shared" ca="1" si="1"/>
        <v>0</v>
      </c>
      <c r="E14" s="150">
        <f t="shared" ca="1" si="1"/>
        <v>0</v>
      </c>
      <c r="F14" s="150">
        <f t="shared" si="1"/>
        <v>0</v>
      </c>
      <c r="G14" s="306"/>
      <c r="H14" s="306"/>
      <c r="I14" s="306"/>
      <c r="J14" s="306"/>
      <c r="K14" s="306"/>
    </row>
    <row r="15" spans="1:11">
      <c r="A15" s="337" t="s">
        <v>231</v>
      </c>
      <c r="B15" s="340">
        <f>'8.4. Strukt. i dinam. ulaganja'!B25</f>
        <v>0</v>
      </c>
      <c r="C15" s="340">
        <f>'8.4. Strukt. i dinam. ulaganja'!C25</f>
        <v>0</v>
      </c>
      <c r="D15" s="325"/>
      <c r="E15" s="325"/>
      <c r="F15" s="325"/>
      <c r="G15" s="306"/>
      <c r="H15" s="306"/>
      <c r="I15" s="306"/>
      <c r="J15" s="306"/>
      <c r="K15" s="306"/>
    </row>
    <row r="16" spans="1:11">
      <c r="A16" s="337" t="s">
        <v>232</v>
      </c>
      <c r="B16" s="340">
        <f>'8.4. Strukt. i dinam. ulaganja'!B12</f>
        <v>0</v>
      </c>
      <c r="C16" s="325">
        <f>'8.4. Strukt. i dinam. ulaganja'!C12</f>
        <v>0</v>
      </c>
      <c r="D16" s="325"/>
      <c r="E16" s="325"/>
      <c r="F16" s="325"/>
      <c r="G16" s="306"/>
      <c r="H16" s="306"/>
      <c r="I16" s="306"/>
      <c r="J16" s="306"/>
      <c r="K16" s="306"/>
    </row>
    <row r="17" spans="1:11">
      <c r="A17" s="337" t="s">
        <v>233</v>
      </c>
      <c r="B17" s="340">
        <f>'8.6. Bilans uspjeha'!B12</f>
        <v>0</v>
      </c>
      <c r="C17" s="340">
        <f>'8.6. Bilans uspjeha'!C12</f>
        <v>0</v>
      </c>
      <c r="D17" s="340">
        <f>'8.6. Bilans uspjeha'!D12</f>
        <v>0</v>
      </c>
      <c r="E17" s="340">
        <f>'8.6. Bilans uspjeha'!E12</f>
        <v>0</v>
      </c>
      <c r="F17" s="340">
        <f>'8.6. Bilans uspjeha'!F12</f>
        <v>0</v>
      </c>
      <c r="G17" s="306"/>
      <c r="H17" s="306"/>
      <c r="I17" s="306"/>
      <c r="J17" s="306"/>
      <c r="K17" s="306"/>
    </row>
    <row r="18" spans="1:11">
      <c r="A18" s="322" t="s">
        <v>234</v>
      </c>
      <c r="B18" s="338">
        <f>'8.6. Bilans uspjeha'!B13</f>
        <v>0</v>
      </c>
      <c r="C18" s="338">
        <f>'8.6. Bilans uspjeha'!C13</f>
        <v>0</v>
      </c>
      <c r="D18" s="338">
        <f>'8.6. Bilans uspjeha'!D13</f>
        <v>0</v>
      </c>
      <c r="E18" s="338">
        <f>'8.6. Bilans uspjeha'!E13</f>
        <v>0</v>
      </c>
      <c r="F18" s="338">
        <f>'8.6. Bilans uspjeha'!F13</f>
        <v>0</v>
      </c>
      <c r="G18" s="306"/>
      <c r="H18" s="306"/>
      <c r="I18" s="306"/>
      <c r="J18" s="306"/>
      <c r="K18" s="306"/>
    </row>
    <row r="19" spans="1:11">
      <c r="A19" s="322" t="s">
        <v>235</v>
      </c>
      <c r="B19" s="338">
        <f ca="1">'8.6. Bilans uspjeha'!B18</f>
        <v>0</v>
      </c>
      <c r="C19" s="338">
        <f ca="1">'8.6. Bilans uspjeha'!C18</f>
        <v>0</v>
      </c>
      <c r="D19" s="338">
        <f ca="1">'8.6. Bilans uspjeha'!D18</f>
        <v>0</v>
      </c>
      <c r="E19" s="338">
        <f ca="1">'8.6. Bilans uspjeha'!E18</f>
        <v>0</v>
      </c>
      <c r="F19" s="338">
        <f>'8.6. Bilans uspjeha'!F18</f>
        <v>0</v>
      </c>
      <c r="G19" s="306"/>
      <c r="H19" s="306"/>
      <c r="I19" s="306"/>
      <c r="J19" s="306"/>
      <c r="K19" s="306"/>
    </row>
    <row r="20" spans="1:11">
      <c r="A20" s="322" t="s">
        <v>236</v>
      </c>
      <c r="B20" s="340">
        <f>'8.5 Izvori finansiranja  '!C35</f>
        <v>0</v>
      </c>
      <c r="C20" s="340">
        <f>'8.5 Izvori finansiranja  '!D35</f>
        <v>0</v>
      </c>
      <c r="D20" s="340">
        <f>'8.5 Izvori finansiranja  '!E35</f>
        <v>0</v>
      </c>
      <c r="E20" s="340">
        <f>'8.5 Izvori finansiranja  '!F35</f>
        <v>0</v>
      </c>
      <c r="F20" s="340">
        <f>'8.5 Izvori finansiranja  '!G35</f>
        <v>0</v>
      </c>
      <c r="G20" s="306"/>
      <c r="H20" s="306"/>
      <c r="I20" s="306"/>
      <c r="J20" s="306"/>
      <c r="K20" s="306"/>
    </row>
    <row r="21" spans="1:11">
      <c r="A21" s="50" t="s">
        <v>237</v>
      </c>
      <c r="B21" s="151">
        <f ca="1">B5-B13</f>
        <v>0</v>
      </c>
      <c r="C21" s="151">
        <f t="shared" ref="C21:F21" ca="1" si="2">C5-C13</f>
        <v>0</v>
      </c>
      <c r="D21" s="151">
        <f t="shared" ca="1" si="2"/>
        <v>0</v>
      </c>
      <c r="E21" s="151">
        <f t="shared" ca="1" si="2"/>
        <v>0</v>
      </c>
      <c r="F21" s="151">
        <f t="shared" si="2"/>
        <v>0</v>
      </c>
      <c r="G21" s="306"/>
      <c r="H21" s="306"/>
      <c r="I21" s="306"/>
      <c r="J21" s="306"/>
      <c r="K21" s="306"/>
    </row>
    <row r="22" spans="1:11">
      <c r="A22" s="50" t="s">
        <v>238</v>
      </c>
      <c r="B22" s="151">
        <f ca="1">B21</f>
        <v>0</v>
      </c>
      <c r="C22" s="151">
        <f ca="1">B22+C21</f>
        <v>0</v>
      </c>
      <c r="D22" s="151">
        <f t="shared" ref="D22:F22" ca="1" si="3">C22+D21</f>
        <v>0</v>
      </c>
      <c r="E22" s="151">
        <f t="shared" ca="1" si="3"/>
        <v>0</v>
      </c>
      <c r="F22" s="151">
        <f t="shared" ca="1" si="3"/>
        <v>0</v>
      </c>
      <c r="G22" s="306"/>
      <c r="H22" s="306"/>
      <c r="I22" s="306"/>
      <c r="J22" s="306"/>
      <c r="K22" s="306"/>
    </row>
    <row r="25" spans="1:11">
      <c r="A25" s="293" t="s">
        <v>239</v>
      </c>
      <c r="B25" s="293"/>
      <c r="C25" s="293"/>
      <c r="D25" s="293"/>
      <c r="E25" s="293"/>
      <c r="F25" s="293"/>
      <c r="G25" s="293"/>
      <c r="H25" s="293"/>
      <c r="I25" s="293"/>
      <c r="J25" s="293"/>
      <c r="K25" s="293"/>
    </row>
  </sheetData>
  <mergeCells count="3">
    <mergeCell ref="A3:A4"/>
    <mergeCell ref="B3:F3"/>
    <mergeCell ref="A25:K25"/>
  </mergeCells>
  <pageMargins left="0.7" right="0.7" top="0.75" bottom="0.75" header="0.3" footer="0.3"/>
  <pageSetup paperSize="9"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15"/>
  <sheetViews>
    <sheetView showGridLines="0" zoomScaleNormal="100" workbookViewId="0">
      <selection activeCell="A14" sqref="A14:G14"/>
    </sheetView>
  </sheetViews>
  <sheetFormatPr defaultColWidth="8.7109375" defaultRowHeight="15"/>
  <cols>
    <col min="1" max="1" width="28.5703125" style="1" customWidth="1"/>
    <col min="2" max="2" width="28.140625" style="1" customWidth="1"/>
    <col min="3" max="3" width="16.85546875" style="1" customWidth="1"/>
    <col min="4" max="6" width="12.5703125" style="1" customWidth="1"/>
    <col min="7" max="16384" width="8.7109375" style="1"/>
  </cols>
  <sheetData>
    <row r="1" spans="1:7">
      <c r="A1" s="252" t="s">
        <v>240</v>
      </c>
      <c r="B1" s="252"/>
      <c r="C1" s="31"/>
      <c r="D1" s="11"/>
      <c r="E1" s="11"/>
      <c r="F1" s="11"/>
      <c r="G1" s="11"/>
    </row>
    <row r="3" spans="1:7">
      <c r="A3" s="246" t="s">
        <v>241</v>
      </c>
      <c r="B3" s="246" t="s">
        <v>242</v>
      </c>
      <c r="C3" s="246" t="s">
        <v>243</v>
      </c>
      <c r="D3" s="246"/>
      <c r="E3" s="246"/>
      <c r="F3" s="306"/>
      <c r="G3" s="306"/>
    </row>
    <row r="4" spans="1:7">
      <c r="A4" s="246"/>
      <c r="B4" s="246"/>
      <c r="C4" s="303" t="s">
        <v>244</v>
      </c>
      <c r="D4" s="303" t="s">
        <v>245</v>
      </c>
      <c r="E4" s="246" t="s">
        <v>246</v>
      </c>
      <c r="F4" s="306"/>
      <c r="G4" s="306"/>
    </row>
    <row r="5" spans="1:7">
      <c r="A5" s="246"/>
      <c r="B5" s="246"/>
      <c r="C5" s="304"/>
      <c r="D5" s="304"/>
      <c r="E5" s="246"/>
      <c r="F5" s="306"/>
      <c r="G5" s="306"/>
    </row>
    <row r="6" spans="1:7" ht="30">
      <c r="A6" s="32" t="s">
        <v>247</v>
      </c>
      <c r="B6" s="342" t="s">
        <v>248</v>
      </c>
      <c r="C6" s="324"/>
      <c r="D6" s="324"/>
      <c r="E6" s="169"/>
      <c r="F6" s="306"/>
      <c r="G6" s="306"/>
    </row>
    <row r="7" spans="1:7">
      <c r="A7" s="32" t="s">
        <v>249</v>
      </c>
      <c r="B7" s="342" t="s">
        <v>250</v>
      </c>
      <c r="C7" s="324"/>
      <c r="D7" s="324"/>
      <c r="E7" s="169"/>
      <c r="F7" s="306"/>
      <c r="G7" s="306"/>
    </row>
    <row r="8" spans="1:7" ht="30">
      <c r="A8" s="32" t="s">
        <v>251</v>
      </c>
      <c r="B8" s="342" t="s">
        <v>252</v>
      </c>
      <c r="C8" s="324"/>
      <c r="D8" s="324"/>
      <c r="E8" s="169"/>
      <c r="F8" s="306"/>
      <c r="G8" s="306"/>
    </row>
    <row r="9" spans="1:7" ht="30">
      <c r="A9" s="32" t="s">
        <v>253</v>
      </c>
      <c r="B9" s="95" t="s">
        <v>254</v>
      </c>
      <c r="C9" s="324"/>
      <c r="D9" s="324"/>
      <c r="E9" s="169"/>
      <c r="F9" s="306"/>
      <c r="G9" s="306"/>
    </row>
    <row r="10" spans="1:7" ht="29.25" customHeight="1" thickBot="1">
      <c r="A10" s="32" t="s">
        <v>255</v>
      </c>
      <c r="B10" s="319" t="s">
        <v>256</v>
      </c>
      <c r="C10" s="324"/>
      <c r="D10" s="324"/>
      <c r="E10" s="169"/>
      <c r="F10" s="306"/>
      <c r="G10" s="306"/>
    </row>
    <row r="11" spans="1:7" ht="16.5" thickTop="1" thickBot="1">
      <c r="A11" s="107" t="s">
        <v>218</v>
      </c>
      <c r="B11" s="106">
        <f>'[1]7.6. Bilans uspjeha'!B24</f>
        <v>0</v>
      </c>
      <c r="C11" s="11"/>
      <c r="D11" s="11"/>
      <c r="E11" s="11"/>
      <c r="F11" s="11"/>
      <c r="G11" s="11"/>
    </row>
    <row r="12" spans="1:7" ht="15.75" thickTop="1">
      <c r="A12" s="306"/>
      <c r="B12" s="306"/>
      <c r="C12" s="11"/>
      <c r="D12" s="11"/>
      <c r="E12" s="11"/>
      <c r="F12" s="11"/>
      <c r="G12" s="11"/>
    </row>
    <row r="13" spans="1:7">
      <c r="A13" s="294" t="s">
        <v>257</v>
      </c>
      <c r="B13" s="295"/>
      <c r="C13" s="295"/>
      <c r="D13" s="295"/>
      <c r="E13" s="295"/>
      <c r="F13" s="295"/>
      <c r="G13" s="296"/>
    </row>
    <row r="14" spans="1:7" ht="21.75" customHeight="1">
      <c r="A14" s="297" t="s">
        <v>258</v>
      </c>
      <c r="B14" s="298"/>
      <c r="C14" s="298"/>
      <c r="D14" s="298"/>
      <c r="E14" s="298"/>
      <c r="F14" s="298"/>
      <c r="G14" s="299"/>
    </row>
    <row r="15" spans="1:7">
      <c r="A15" s="300" t="s">
        <v>259</v>
      </c>
      <c r="B15" s="301"/>
      <c r="C15" s="301"/>
      <c r="D15" s="301"/>
      <c r="E15" s="301"/>
      <c r="F15" s="301"/>
      <c r="G15" s="302"/>
    </row>
  </sheetData>
  <mergeCells count="10">
    <mergeCell ref="A13:G13"/>
    <mergeCell ref="A14:G14"/>
    <mergeCell ref="A15:G15"/>
    <mergeCell ref="A1:B1"/>
    <mergeCell ref="A3:A5"/>
    <mergeCell ref="B3:B5"/>
    <mergeCell ref="C3:E3"/>
    <mergeCell ref="E4:E5"/>
    <mergeCell ref="C4:C5"/>
    <mergeCell ref="D4:D5"/>
  </mergeCells>
  <pageMargins left="0.7" right="0.7" top="0.75" bottom="0.75" header="0.3" footer="0.3"/>
  <pageSetup paperSize="9" orientation="landscape"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023DA-C333-41D1-98FD-7E2E510F817D}">
  <dimension ref="B3:C9"/>
  <sheetViews>
    <sheetView workbookViewId="0">
      <selection activeCell="B3" sqref="B3"/>
    </sheetView>
  </sheetViews>
  <sheetFormatPr defaultRowHeight="15"/>
  <cols>
    <col min="2" max="2" width="52.85546875" customWidth="1"/>
    <col min="3" max="3" width="41.140625" customWidth="1"/>
  </cols>
  <sheetData>
    <row r="3" spans="2:3">
      <c r="B3" s="137" t="s">
        <v>260</v>
      </c>
      <c r="C3" s="138"/>
    </row>
    <row r="4" spans="2:3" ht="15.75" thickBot="1">
      <c r="B4" s="343"/>
      <c r="C4" s="138"/>
    </row>
    <row r="5" spans="2:3" ht="16.5" thickTop="1" thickBot="1">
      <c r="B5" s="123" t="s">
        <v>261</v>
      </c>
      <c r="C5" s="139"/>
    </row>
    <row r="6" spans="2:3" ht="16.5" thickTop="1" thickBot="1">
      <c r="B6" s="140" t="s">
        <v>262</v>
      </c>
      <c r="C6" s="141"/>
    </row>
    <row r="7" spans="2:3" ht="16.5" thickTop="1" thickBot="1">
      <c r="B7" s="140" t="s">
        <v>263</v>
      </c>
      <c r="C7" s="142">
        <f>'[2]8.5. Izvori finansiranja'!E11</f>
        <v>0</v>
      </c>
    </row>
    <row r="8" spans="2:3" ht="16.5" thickTop="1" thickBot="1">
      <c r="B8" s="143" t="s">
        <v>264</v>
      </c>
      <c r="C8" s="142">
        <f>'[2]8.4. Strukt. i dinamika ulaganj'!E28</f>
        <v>0</v>
      </c>
    </row>
    <row r="9" spans="2:3" ht="16.5" thickTop="1" thickBot="1">
      <c r="B9" s="140" t="s">
        <v>265</v>
      </c>
      <c r="C9" s="142" t="str">
        <f>'[2]8.4. Strukt. i dinamika ulaganj'!C34</f>
        <v>EU4Agri podrška</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showGridLines="0" topLeftCell="A17" zoomScale="142" zoomScaleNormal="142" workbookViewId="0">
      <selection activeCell="A10" sqref="A10:G10"/>
    </sheetView>
  </sheetViews>
  <sheetFormatPr defaultColWidth="8.7109375" defaultRowHeight="15"/>
  <cols>
    <col min="1" max="6" width="8.7109375" style="1"/>
    <col min="7" max="7" width="6.42578125" style="1" customWidth="1"/>
    <col min="8" max="16384" width="8.7109375" style="1"/>
  </cols>
  <sheetData>
    <row r="1" spans="1:7" ht="15.75">
      <c r="A1" s="185" t="s">
        <v>1</v>
      </c>
      <c r="B1" s="185"/>
      <c r="C1" s="4"/>
      <c r="D1" s="4"/>
      <c r="E1" s="4"/>
      <c r="F1" s="4"/>
      <c r="G1" s="4"/>
    </row>
    <row r="2" spans="1:7" ht="15.75" customHeight="1" thickBot="1">
      <c r="A2" s="144"/>
      <c r="B2" s="144"/>
      <c r="C2" s="4"/>
      <c r="D2" s="4"/>
      <c r="E2" s="4"/>
      <c r="F2" s="4"/>
      <c r="G2" s="4"/>
    </row>
    <row r="3" spans="1:7" ht="16.5" thickBot="1">
      <c r="A3" s="182"/>
      <c r="B3" s="183"/>
      <c r="C3" s="183"/>
      <c r="D3" s="183"/>
      <c r="E3" s="183"/>
      <c r="F3" s="183"/>
      <c r="G3" s="184"/>
    </row>
    <row r="4" spans="1:7" ht="81.75" customHeight="1" thickBot="1">
      <c r="A4" s="179" t="s">
        <v>2</v>
      </c>
      <c r="B4" s="180"/>
      <c r="C4" s="180"/>
      <c r="D4" s="180"/>
      <c r="E4" s="180"/>
      <c r="F4" s="180"/>
      <c r="G4" s="181"/>
    </row>
    <row r="5" spans="1:7" ht="16.5" thickBot="1">
      <c r="A5" s="182"/>
      <c r="B5" s="183"/>
      <c r="C5" s="183"/>
      <c r="D5" s="183"/>
      <c r="E5" s="183"/>
      <c r="F5" s="183"/>
      <c r="G5" s="184"/>
    </row>
    <row r="6" spans="1:7" ht="125.25" customHeight="1" thickBot="1">
      <c r="A6" s="179" t="s">
        <v>3</v>
      </c>
      <c r="B6" s="180"/>
      <c r="C6" s="180"/>
      <c r="D6" s="180"/>
      <c r="E6" s="180"/>
      <c r="F6" s="180"/>
      <c r="G6" s="181"/>
    </row>
    <row r="7" spans="1:7" ht="16.5" thickBot="1">
      <c r="A7" s="182"/>
      <c r="B7" s="183"/>
      <c r="C7" s="183"/>
      <c r="D7" s="183"/>
      <c r="E7" s="183"/>
      <c r="F7" s="183"/>
      <c r="G7" s="184"/>
    </row>
    <row r="8" spans="1:7" ht="71.25" customHeight="1" thickBot="1">
      <c r="A8" s="179" t="s">
        <v>4</v>
      </c>
      <c r="B8" s="180"/>
      <c r="C8" s="180"/>
      <c r="D8" s="180"/>
      <c r="E8" s="180"/>
      <c r="F8" s="180"/>
      <c r="G8" s="181"/>
    </row>
    <row r="9" spans="1:7" ht="16.5" thickBot="1">
      <c r="A9" s="182"/>
      <c r="B9" s="183"/>
      <c r="C9" s="183"/>
      <c r="D9" s="183"/>
      <c r="E9" s="183"/>
      <c r="F9" s="183"/>
      <c r="G9" s="184"/>
    </row>
    <row r="10" spans="1:7" ht="66.75" customHeight="1" thickBot="1">
      <c r="A10" s="179" t="s">
        <v>5</v>
      </c>
      <c r="B10" s="180"/>
      <c r="C10" s="180"/>
      <c r="D10" s="180"/>
      <c r="E10" s="180"/>
      <c r="F10" s="180"/>
      <c r="G10" s="181"/>
    </row>
    <row r="11" spans="1:7" ht="16.5" thickBot="1">
      <c r="A11" s="182"/>
      <c r="B11" s="183"/>
      <c r="C11" s="183"/>
      <c r="D11" s="183"/>
      <c r="E11" s="183"/>
      <c r="F11" s="183"/>
      <c r="G11" s="184"/>
    </row>
    <row r="12" spans="1:7" ht="95.25" customHeight="1" thickBot="1">
      <c r="A12" s="179" t="s">
        <v>6</v>
      </c>
      <c r="B12" s="180"/>
      <c r="C12" s="180"/>
      <c r="D12" s="180"/>
      <c r="E12" s="180"/>
      <c r="F12" s="180"/>
      <c r="G12" s="181"/>
    </row>
    <row r="13" spans="1:7" ht="16.5" thickBot="1">
      <c r="A13" s="182"/>
      <c r="B13" s="183"/>
      <c r="C13" s="183"/>
      <c r="D13" s="183"/>
      <c r="E13" s="183"/>
      <c r="F13" s="183"/>
      <c r="G13" s="184"/>
    </row>
    <row r="14" spans="1:7" ht="120.75" customHeight="1" thickBot="1">
      <c r="A14" s="179" t="s">
        <v>7</v>
      </c>
      <c r="B14" s="180"/>
      <c r="C14" s="180"/>
      <c r="D14" s="180"/>
      <c r="E14" s="180"/>
      <c r="F14" s="180"/>
      <c r="G14" s="181"/>
    </row>
    <row r="15" spans="1:7" ht="16.5" thickBot="1">
      <c r="A15" s="182"/>
      <c r="B15" s="183"/>
      <c r="C15" s="183"/>
      <c r="D15" s="183"/>
      <c r="E15" s="183"/>
      <c r="F15" s="183"/>
      <c r="G15" s="184"/>
    </row>
    <row r="16" spans="1:7" ht="130.5" customHeight="1" thickBot="1">
      <c r="A16" s="179" t="s">
        <v>8</v>
      </c>
      <c r="B16" s="180"/>
      <c r="C16" s="180"/>
      <c r="D16" s="180"/>
      <c r="E16" s="180"/>
      <c r="F16" s="180"/>
      <c r="G16" s="181"/>
    </row>
    <row r="17" spans="1:7" ht="18.75" customHeight="1" thickBot="1">
      <c r="A17" s="145"/>
      <c r="B17" s="146"/>
      <c r="C17" s="146"/>
      <c r="D17" s="146"/>
      <c r="E17" s="146"/>
      <c r="F17" s="146"/>
      <c r="G17" s="147"/>
    </row>
    <row r="18" spans="1:7" ht="138" customHeight="1" thickBot="1">
      <c r="A18" s="176" t="s">
        <v>9</v>
      </c>
      <c r="B18" s="177"/>
      <c r="C18" s="177"/>
      <c r="D18" s="177"/>
      <c r="E18" s="177"/>
      <c r="F18" s="177"/>
      <c r="G18" s="178"/>
    </row>
  </sheetData>
  <mergeCells count="16">
    <mergeCell ref="A18:G18"/>
    <mergeCell ref="A16:G16"/>
    <mergeCell ref="A3:G3"/>
    <mergeCell ref="A1:B1"/>
    <mergeCell ref="A13:G13"/>
    <mergeCell ref="A4:G4"/>
    <mergeCell ref="A15:G15"/>
    <mergeCell ref="A5:G5"/>
    <mergeCell ref="A7:G7"/>
    <mergeCell ref="A9:G9"/>
    <mergeCell ref="A11:G11"/>
    <mergeCell ref="A6:G6"/>
    <mergeCell ref="A10:G10"/>
    <mergeCell ref="A8:G8"/>
    <mergeCell ref="A12:G12"/>
    <mergeCell ref="A14:G14"/>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2"/>
  <sheetViews>
    <sheetView showGridLines="0" topLeftCell="A4" zoomScaleNormal="100" workbookViewId="0">
      <selection activeCell="B12" sqref="B12:C12"/>
    </sheetView>
  </sheetViews>
  <sheetFormatPr defaultColWidth="8.7109375" defaultRowHeight="15"/>
  <cols>
    <col min="1" max="1" width="47.85546875" style="1" customWidth="1"/>
    <col min="2" max="2" width="47.5703125" style="1" customWidth="1"/>
    <col min="3" max="16384" width="8.7109375" style="1"/>
  </cols>
  <sheetData>
    <row r="1" spans="1:3" ht="15" customHeight="1">
      <c r="A1" s="108" t="s">
        <v>10</v>
      </c>
      <c r="B1" s="306"/>
      <c r="C1" s="160"/>
    </row>
    <row r="2" spans="1:3" ht="15" customHeight="1">
      <c r="A2" s="306"/>
      <c r="B2" s="306"/>
      <c r="C2" s="160"/>
    </row>
    <row r="3" spans="1:3" ht="15" customHeight="1">
      <c r="A3" s="206" t="s">
        <v>11</v>
      </c>
      <c r="B3" s="207"/>
      <c r="C3" s="207"/>
    </row>
    <row r="4" spans="1:3" ht="15" customHeight="1">
      <c r="A4" s="208"/>
      <c r="B4" s="209"/>
      <c r="C4" s="210"/>
    </row>
    <row r="5" spans="1:3" ht="15" customHeight="1">
      <c r="A5" s="109" t="s">
        <v>12</v>
      </c>
      <c r="B5" s="189"/>
      <c r="C5" s="191"/>
    </row>
    <row r="6" spans="1:3" ht="30">
      <c r="A6" s="110" t="s">
        <v>13</v>
      </c>
      <c r="B6" s="211"/>
      <c r="C6" s="212"/>
    </row>
    <row r="7" spans="1:3" ht="15" customHeight="1">
      <c r="A7" s="109" t="s">
        <v>14</v>
      </c>
      <c r="B7" s="189"/>
      <c r="C7" s="191"/>
    </row>
    <row r="8" spans="1:3" ht="15" customHeight="1">
      <c r="A8" s="109" t="s">
        <v>15</v>
      </c>
      <c r="B8" s="189"/>
      <c r="C8" s="191"/>
    </row>
    <row r="9" spans="1:3" ht="15" customHeight="1">
      <c r="A9" s="109" t="s">
        <v>16</v>
      </c>
      <c r="B9" s="189"/>
      <c r="C9" s="191"/>
    </row>
    <row r="10" spans="1:3" ht="15" customHeight="1">
      <c r="A10" s="109" t="s">
        <v>17</v>
      </c>
      <c r="B10" s="189"/>
      <c r="C10" s="191"/>
    </row>
    <row r="11" spans="1:3" ht="15" customHeight="1">
      <c r="A11" s="109" t="s">
        <v>18</v>
      </c>
      <c r="B11" s="189"/>
      <c r="C11" s="191"/>
    </row>
    <row r="12" spans="1:3" ht="15" customHeight="1">
      <c r="A12" s="111" t="s">
        <v>19</v>
      </c>
      <c r="B12" s="200"/>
      <c r="C12" s="201"/>
    </row>
    <row r="13" spans="1:3" ht="15" customHeight="1">
      <c r="A13" s="202" t="s">
        <v>20</v>
      </c>
      <c r="B13" s="112" t="s">
        <v>21</v>
      </c>
      <c r="C13" s="113"/>
    </row>
    <row r="14" spans="1:3" ht="15" customHeight="1">
      <c r="A14" s="203"/>
      <c r="B14" s="112" t="s">
        <v>22</v>
      </c>
      <c r="C14" s="113"/>
    </row>
    <row r="15" spans="1:3" ht="15" customHeight="1">
      <c r="A15" s="204"/>
      <c r="B15" s="112" t="s">
        <v>23</v>
      </c>
      <c r="C15" s="113"/>
    </row>
    <row r="16" spans="1:3" ht="15" customHeight="1">
      <c r="A16" s="202" t="s">
        <v>24</v>
      </c>
      <c r="B16" s="161" t="s">
        <v>25</v>
      </c>
      <c r="C16" s="113"/>
    </row>
    <row r="17" spans="1:4">
      <c r="A17" s="205"/>
      <c r="B17" s="161" t="s">
        <v>26</v>
      </c>
      <c r="C17" s="113"/>
      <c r="D17" s="306"/>
    </row>
    <row r="18" spans="1:4" ht="15" customHeight="1">
      <c r="A18" s="114" t="s">
        <v>27</v>
      </c>
      <c r="B18" s="199" t="s">
        <v>28</v>
      </c>
      <c r="C18" s="307"/>
      <c r="D18" s="306"/>
    </row>
    <row r="19" spans="1:4" ht="26.1" customHeight="1">
      <c r="A19" s="114" t="s">
        <v>29</v>
      </c>
      <c r="B19" s="199" t="s">
        <v>30</v>
      </c>
      <c r="C19" s="307"/>
      <c r="D19" s="306"/>
    </row>
    <row r="20" spans="1:4" ht="15" customHeight="1">
      <c r="A20" s="110" t="s">
        <v>31</v>
      </c>
      <c r="B20" s="196"/>
      <c r="C20" s="196"/>
      <c r="D20" s="306"/>
    </row>
    <row r="21" spans="1:4" ht="15" customHeight="1">
      <c r="A21" s="109" t="s">
        <v>32</v>
      </c>
      <c r="B21" s="197"/>
      <c r="C21" s="198"/>
      <c r="D21" s="306"/>
    </row>
    <row r="22" spans="1:4" ht="15" customHeight="1">
      <c r="A22" s="109" t="s">
        <v>33</v>
      </c>
      <c r="B22" s="196"/>
      <c r="C22" s="196"/>
      <c r="D22" s="3"/>
    </row>
    <row r="23" spans="1:4" ht="15" customHeight="1">
      <c r="A23" s="189"/>
      <c r="B23" s="190"/>
      <c r="C23" s="191"/>
      <c r="D23" s="3"/>
    </row>
    <row r="24" spans="1:4" ht="15" customHeight="1">
      <c r="A24" s="192" t="s">
        <v>34</v>
      </c>
      <c r="B24" s="193"/>
      <c r="C24" s="193"/>
      <c r="D24" s="3"/>
    </row>
    <row r="25" spans="1:4" ht="15" customHeight="1">
      <c r="A25" s="194"/>
      <c r="B25" s="194"/>
      <c r="C25" s="194"/>
      <c r="D25" s="3"/>
    </row>
    <row r="26" spans="1:4" ht="15" customHeight="1">
      <c r="A26" s="109" t="s">
        <v>35</v>
      </c>
      <c r="B26" s="195"/>
      <c r="C26" s="195"/>
      <c r="D26" s="3"/>
    </row>
    <row r="27" spans="1:4" ht="15" customHeight="1">
      <c r="A27" s="109" t="s">
        <v>36</v>
      </c>
      <c r="B27" s="195"/>
      <c r="C27" s="195"/>
      <c r="D27" s="3"/>
    </row>
    <row r="28" spans="1:4" ht="15" customHeight="1" thickBot="1">
      <c r="A28" s="115" t="s">
        <v>37</v>
      </c>
      <c r="B28" s="186"/>
      <c r="C28" s="186"/>
      <c r="D28" s="3"/>
    </row>
    <row r="29" spans="1:4" ht="16.5" thickBot="1">
      <c r="A29" s="187" t="s">
        <v>38</v>
      </c>
      <c r="B29" s="188"/>
      <c r="C29" s="308"/>
      <c r="D29" s="3"/>
    </row>
    <row r="30" spans="1:4" ht="15.75">
      <c r="A30" s="306"/>
      <c r="B30" s="306"/>
      <c r="C30" s="306"/>
      <c r="D30" s="3"/>
    </row>
    <row r="31" spans="1:4" ht="15.75">
      <c r="A31" s="306"/>
      <c r="B31" s="306"/>
      <c r="C31" s="306"/>
      <c r="D31" s="3"/>
    </row>
    <row r="32" spans="1:4" ht="15.75">
      <c r="A32" s="306"/>
      <c r="B32" s="306"/>
      <c r="C32" s="306"/>
      <c r="D32" s="4"/>
    </row>
  </sheetData>
  <mergeCells count="24">
    <mergeCell ref="B8:C8"/>
    <mergeCell ref="B9:C9"/>
    <mergeCell ref="A3:C3"/>
    <mergeCell ref="A4:C4"/>
    <mergeCell ref="B5:C5"/>
    <mergeCell ref="B6:C6"/>
    <mergeCell ref="B7:C7"/>
    <mergeCell ref="B10:C10"/>
    <mergeCell ref="B11:C11"/>
    <mergeCell ref="B12:C12"/>
    <mergeCell ref="A13:A15"/>
    <mergeCell ref="A16:A17"/>
    <mergeCell ref="B20:C20"/>
    <mergeCell ref="B21:C21"/>
    <mergeCell ref="B22:C22"/>
    <mergeCell ref="B18:C18"/>
    <mergeCell ref="B19:C19"/>
    <mergeCell ref="B28:C28"/>
    <mergeCell ref="A29:C29"/>
    <mergeCell ref="A23:C23"/>
    <mergeCell ref="A24:C24"/>
    <mergeCell ref="A25:C25"/>
    <mergeCell ref="B26:C26"/>
    <mergeCell ref="B27:C27"/>
  </mergeCells>
  <pageMargins left="0.7" right="0.7" top="0.75" bottom="0.75" header="0.3" footer="0.3"/>
  <pageSetup paperSize="9" scale="97" orientation="landscape"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2"/>
  <sheetViews>
    <sheetView showGridLines="0" zoomScaleNormal="100" workbookViewId="0">
      <selection activeCell="C19" sqref="C19"/>
    </sheetView>
  </sheetViews>
  <sheetFormatPr defaultColWidth="8.7109375" defaultRowHeight="15"/>
  <cols>
    <col min="1" max="1" width="27" style="1" customWidth="1"/>
    <col min="2" max="2" width="16.5703125" style="1" customWidth="1"/>
    <col min="3" max="3" width="19.5703125" style="1" bestFit="1" customWidth="1"/>
    <col min="4" max="13" width="14.5703125" style="1" customWidth="1"/>
    <col min="14" max="16384" width="8.7109375" style="1"/>
  </cols>
  <sheetData>
    <row r="1" spans="1:18">
      <c r="A1" s="218" t="s">
        <v>39</v>
      </c>
      <c r="B1" s="218"/>
      <c r="C1" s="306"/>
      <c r="D1" s="306"/>
      <c r="E1" s="306"/>
      <c r="F1" s="306"/>
      <c r="G1" s="306"/>
      <c r="H1" s="306"/>
      <c r="I1" s="306"/>
      <c r="J1" s="306"/>
      <c r="K1" s="306"/>
      <c r="L1" s="306"/>
      <c r="M1" s="306"/>
      <c r="N1" s="306"/>
      <c r="O1" s="306"/>
      <c r="P1" s="306"/>
      <c r="Q1" s="306"/>
      <c r="R1" s="306"/>
    </row>
    <row r="2" spans="1:18">
      <c r="A2" s="163"/>
      <c r="B2" s="163"/>
      <c r="C2" s="306"/>
      <c r="D2" s="306"/>
      <c r="E2" s="306"/>
      <c r="F2" s="306"/>
      <c r="G2" s="306"/>
      <c r="H2" s="306"/>
      <c r="I2" s="306"/>
      <c r="J2" s="306"/>
      <c r="K2" s="306"/>
      <c r="L2" s="306"/>
      <c r="M2" s="306"/>
      <c r="N2" s="306"/>
      <c r="O2" s="306"/>
      <c r="P2" s="306"/>
      <c r="Q2" s="306"/>
      <c r="R2" s="306"/>
    </row>
    <row r="3" spans="1:18">
      <c r="A3" s="163" t="s">
        <v>40</v>
      </c>
      <c r="B3" s="163"/>
      <c r="C3" s="306"/>
      <c r="D3" s="306"/>
      <c r="E3" s="306"/>
      <c r="F3" s="306"/>
      <c r="G3" s="306"/>
      <c r="H3" s="306"/>
      <c r="I3" s="306"/>
      <c r="J3" s="306"/>
      <c r="K3" s="306"/>
      <c r="L3" s="306"/>
      <c r="M3" s="306"/>
      <c r="N3" s="306"/>
      <c r="O3" s="306"/>
      <c r="P3" s="306"/>
      <c r="Q3" s="306"/>
      <c r="R3" s="306"/>
    </row>
    <row r="4" spans="1:18">
      <c r="A4" s="33" t="s">
        <v>41</v>
      </c>
      <c r="B4" s="164" t="s">
        <v>42</v>
      </c>
      <c r="C4" s="164" t="s">
        <v>43</v>
      </c>
      <c r="D4" s="213" t="s">
        <v>44</v>
      </c>
      <c r="E4" s="214"/>
      <c r="F4" s="214"/>
      <c r="G4" s="214"/>
      <c r="H4" s="215"/>
      <c r="I4" s="306"/>
      <c r="J4" s="306"/>
      <c r="K4" s="306"/>
      <c r="L4" s="306"/>
      <c r="M4" s="306"/>
      <c r="N4" s="306"/>
      <c r="O4" s="306"/>
      <c r="P4" s="306"/>
      <c r="Q4" s="306"/>
      <c r="R4" s="306"/>
    </row>
    <row r="5" spans="1:18">
      <c r="A5" s="35"/>
      <c r="B5" s="35"/>
      <c r="C5" s="34">
        <v>2019</v>
      </c>
      <c r="D5" s="162">
        <v>2020</v>
      </c>
      <c r="E5" s="34">
        <f>D5+1</f>
        <v>2021</v>
      </c>
      <c r="F5" s="34">
        <f t="shared" ref="F5:H5" si="0">E5+1</f>
        <v>2022</v>
      </c>
      <c r="G5" s="34">
        <f>F5+1</f>
        <v>2023</v>
      </c>
      <c r="H5" s="34">
        <f t="shared" si="0"/>
        <v>2024</v>
      </c>
      <c r="I5" s="306"/>
      <c r="J5" s="306"/>
      <c r="K5" s="306"/>
      <c r="L5" s="306"/>
      <c r="M5" s="306"/>
      <c r="N5" s="306"/>
      <c r="O5" s="306"/>
      <c r="P5" s="306"/>
      <c r="Q5" s="306"/>
      <c r="R5" s="306"/>
    </row>
    <row r="6" spans="1:18">
      <c r="A6" s="5" t="s">
        <v>45</v>
      </c>
      <c r="B6" s="6"/>
      <c r="C6" s="7"/>
      <c r="D6" s="8"/>
      <c r="E6" s="8"/>
      <c r="F6" s="8"/>
      <c r="G6" s="8"/>
      <c r="H6" s="8"/>
      <c r="I6" s="306"/>
      <c r="J6" s="306"/>
      <c r="K6" s="306"/>
      <c r="L6" s="306"/>
      <c r="M6" s="306"/>
      <c r="N6" s="306"/>
      <c r="O6" s="306"/>
      <c r="P6" s="306"/>
      <c r="Q6" s="306"/>
      <c r="R6" s="306"/>
    </row>
    <row r="7" spans="1:18">
      <c r="A7" s="171" t="s">
        <v>46</v>
      </c>
      <c r="B7" s="9"/>
      <c r="C7" s="8"/>
      <c r="D7" s="8"/>
      <c r="E7" s="8"/>
      <c r="F7" s="8"/>
      <c r="G7" s="8"/>
      <c r="H7" s="8"/>
      <c r="I7" s="306"/>
      <c r="J7" s="306"/>
      <c r="K7" s="306"/>
      <c r="L7" s="306"/>
      <c r="M7" s="306"/>
      <c r="N7" s="306"/>
      <c r="O7" s="306"/>
      <c r="P7" s="306"/>
      <c r="Q7" s="306"/>
      <c r="R7" s="306"/>
    </row>
    <row r="8" spans="1:18">
      <c r="A8" s="171" t="s">
        <v>47</v>
      </c>
      <c r="B8" s="9"/>
      <c r="C8" s="8"/>
      <c r="D8" s="8"/>
      <c r="E8" s="8"/>
      <c r="F8" s="8"/>
      <c r="G8" s="8"/>
      <c r="H8" s="8"/>
      <c r="I8" s="306"/>
      <c r="J8" s="306"/>
      <c r="K8" s="306"/>
      <c r="L8" s="306"/>
      <c r="M8" s="306"/>
      <c r="N8" s="306"/>
      <c r="O8" s="306"/>
      <c r="P8" s="306"/>
      <c r="Q8" s="306"/>
      <c r="R8" s="306"/>
    </row>
    <row r="9" spans="1:18">
      <c r="A9" s="171" t="s">
        <v>48</v>
      </c>
      <c r="B9" s="9"/>
      <c r="C9" s="8"/>
      <c r="D9" s="8"/>
      <c r="E9" s="8"/>
      <c r="F9" s="8"/>
      <c r="G9" s="8"/>
      <c r="H9" s="8"/>
      <c r="I9" s="306"/>
      <c r="J9" s="306"/>
      <c r="K9" s="306"/>
      <c r="L9" s="306"/>
      <c r="M9" s="306"/>
      <c r="N9" s="306"/>
      <c r="O9" s="306"/>
      <c r="P9" s="306"/>
      <c r="Q9" s="306"/>
      <c r="R9" s="306"/>
    </row>
    <row r="10" spans="1:18">
      <c r="A10" s="171" t="s">
        <v>49</v>
      </c>
      <c r="B10" s="9"/>
      <c r="C10" s="8"/>
      <c r="D10" s="8"/>
      <c r="E10" s="8"/>
      <c r="F10" s="8"/>
      <c r="G10" s="8"/>
      <c r="H10" s="8"/>
      <c r="I10" s="306"/>
      <c r="J10" s="306"/>
      <c r="K10" s="306"/>
      <c r="L10" s="306"/>
      <c r="M10" s="306"/>
      <c r="N10" s="306"/>
      <c r="O10" s="306"/>
      <c r="P10" s="306"/>
      <c r="Q10" s="306"/>
      <c r="R10" s="306"/>
    </row>
    <row r="11" spans="1:18">
      <c r="A11" s="171" t="s">
        <v>50</v>
      </c>
      <c r="B11" s="9"/>
      <c r="C11" s="8"/>
      <c r="D11" s="8"/>
      <c r="E11" s="8"/>
      <c r="F11" s="8"/>
      <c r="G11" s="8"/>
      <c r="H11" s="8"/>
      <c r="I11" s="306"/>
      <c r="J11" s="306"/>
      <c r="K11" s="306"/>
      <c r="L11" s="306"/>
      <c r="M11" s="306"/>
      <c r="N11" s="306"/>
      <c r="O11" s="306"/>
      <c r="P11" s="306"/>
      <c r="Q11" s="306"/>
      <c r="R11" s="306"/>
    </row>
    <row r="12" spans="1:18">
      <c r="A12" s="306"/>
      <c r="B12" s="306"/>
      <c r="C12" s="306"/>
      <c r="D12" s="309"/>
      <c r="E12" s="309"/>
      <c r="F12" s="309"/>
      <c r="G12" s="309"/>
      <c r="H12" s="309"/>
      <c r="I12" s="309"/>
      <c r="J12" s="309"/>
      <c r="K12" s="309"/>
      <c r="L12" s="309"/>
      <c r="M12" s="309"/>
      <c r="N12" s="306"/>
      <c r="O12" s="306"/>
      <c r="P12" s="306"/>
      <c r="Q12" s="306"/>
      <c r="R12" s="306"/>
    </row>
    <row r="13" spans="1:18">
      <c r="A13" s="306"/>
      <c r="B13" s="306"/>
      <c r="C13" s="306"/>
      <c r="D13" s="309"/>
      <c r="E13" s="309"/>
      <c r="F13" s="309"/>
      <c r="G13" s="309"/>
      <c r="H13" s="309"/>
      <c r="I13" s="10"/>
      <c r="J13" s="10"/>
      <c r="K13" s="306"/>
      <c r="L13" s="306"/>
      <c r="M13" s="306"/>
      <c r="N13" s="306"/>
      <c r="O13" s="306"/>
      <c r="P13" s="306"/>
      <c r="Q13" s="306"/>
      <c r="R13" s="306"/>
    </row>
    <row r="14" spans="1:18">
      <c r="A14" s="216" t="s">
        <v>51</v>
      </c>
      <c r="B14" s="216"/>
      <c r="C14" s="216"/>
      <c r="D14" s="216"/>
      <c r="E14" s="216"/>
      <c r="F14" s="216"/>
      <c r="G14" s="10"/>
      <c r="H14" s="309"/>
      <c r="I14" s="310"/>
      <c r="J14" s="310"/>
      <c r="K14" s="310"/>
      <c r="L14" s="310"/>
      <c r="M14" s="310"/>
      <c r="N14" s="310"/>
      <c r="O14" s="310"/>
      <c r="P14" s="310"/>
      <c r="Q14" s="310"/>
      <c r="R14" s="310"/>
    </row>
    <row r="15" spans="1:18" ht="28.5" customHeight="1">
      <c r="A15" s="217" t="s">
        <v>52</v>
      </c>
      <c r="B15" s="217"/>
      <c r="C15" s="217"/>
      <c r="D15" s="217"/>
      <c r="E15" s="217"/>
      <c r="F15" s="217"/>
      <c r="G15" s="10"/>
      <c r="H15" s="10"/>
      <c r="I15" s="310"/>
      <c r="J15" s="306"/>
      <c r="K15" s="306"/>
      <c r="L15" s="306"/>
      <c r="M15" s="306"/>
      <c r="N15" s="306"/>
      <c r="O15" s="306"/>
      <c r="P15" s="306"/>
      <c r="Q15" s="306"/>
      <c r="R15" s="306"/>
    </row>
    <row r="16" spans="1:18">
      <c r="A16" s="306" t="s">
        <v>53</v>
      </c>
      <c r="B16" s="306"/>
      <c r="C16" s="306"/>
      <c r="D16" s="306"/>
      <c r="E16" s="306"/>
      <c r="F16" s="306"/>
      <c r="G16" s="306"/>
      <c r="H16" s="306"/>
      <c r="I16" s="306"/>
      <c r="J16" s="306"/>
      <c r="K16" s="306"/>
      <c r="L16" s="306"/>
      <c r="M16" s="306"/>
      <c r="N16" s="306"/>
      <c r="O16" s="306"/>
      <c r="P16" s="306"/>
      <c r="Q16" s="306"/>
      <c r="R16" s="306"/>
    </row>
    <row r="17" spans="1:9">
      <c r="A17" s="219"/>
      <c r="B17" s="219"/>
      <c r="C17" s="219"/>
      <c r="D17" s="219"/>
      <c r="E17" s="219"/>
      <c r="F17" s="219"/>
      <c r="G17" s="219"/>
      <c r="H17" s="219"/>
      <c r="I17" s="11"/>
    </row>
    <row r="18" spans="1:9" ht="24.75" customHeight="1">
      <c r="A18" s="220"/>
      <c r="B18" s="220"/>
      <c r="C18" s="220"/>
      <c r="D18" s="220"/>
      <c r="E18" s="220"/>
      <c r="F18" s="220"/>
      <c r="G18" s="220"/>
      <c r="H18" s="220"/>
      <c r="I18" s="220"/>
    </row>
    <row r="19" spans="1:9">
      <c r="A19" s="25" t="s">
        <v>54</v>
      </c>
      <c r="B19" s="306"/>
      <c r="C19" s="306"/>
      <c r="D19" s="306"/>
      <c r="E19" s="306"/>
      <c r="F19" s="306"/>
      <c r="G19" s="306"/>
      <c r="H19" s="306"/>
      <c r="I19" s="306"/>
    </row>
    <row r="20" spans="1:9">
      <c r="A20" s="33" t="s">
        <v>41</v>
      </c>
      <c r="B20" s="164" t="s">
        <v>42</v>
      </c>
      <c r="C20" s="164" t="s">
        <v>43</v>
      </c>
      <c r="D20" s="213" t="s">
        <v>44</v>
      </c>
      <c r="E20" s="214"/>
      <c r="F20" s="214"/>
      <c r="G20" s="214"/>
      <c r="H20" s="215"/>
      <c r="I20" s="306"/>
    </row>
    <row r="21" spans="1:9">
      <c r="A21" s="35"/>
      <c r="B21" s="133"/>
      <c r="C21" s="34">
        <v>2019</v>
      </c>
      <c r="D21" s="162">
        <v>2020</v>
      </c>
      <c r="E21" s="34">
        <f>D21+1</f>
        <v>2021</v>
      </c>
      <c r="F21" s="34">
        <f t="shared" ref="F21" si="1">E21+1</f>
        <v>2022</v>
      </c>
      <c r="G21" s="34">
        <f>F21+1</f>
        <v>2023</v>
      </c>
      <c r="H21" s="34">
        <f t="shared" ref="H21" si="2">G21+1</f>
        <v>2024</v>
      </c>
      <c r="I21" s="306"/>
    </row>
    <row r="22" spans="1:9">
      <c r="A22" s="5" t="s">
        <v>45</v>
      </c>
      <c r="B22" s="6"/>
      <c r="C22" s="7"/>
      <c r="D22" s="8"/>
      <c r="E22" s="8"/>
      <c r="F22" s="8"/>
      <c r="G22" s="8"/>
      <c r="H22" s="8"/>
      <c r="I22" s="306"/>
    </row>
    <row r="23" spans="1:9">
      <c r="A23" s="171" t="s">
        <v>46</v>
      </c>
      <c r="B23" s="9"/>
      <c r="C23" s="8"/>
      <c r="D23" s="8"/>
      <c r="E23" s="8"/>
      <c r="F23" s="8"/>
      <c r="G23" s="8"/>
      <c r="H23" s="8"/>
      <c r="I23" s="306"/>
    </row>
    <row r="24" spans="1:9">
      <c r="A24" s="171" t="s">
        <v>47</v>
      </c>
      <c r="B24" s="9"/>
      <c r="C24" s="8"/>
      <c r="D24" s="8"/>
      <c r="E24" s="8"/>
      <c r="F24" s="8"/>
      <c r="G24" s="8"/>
      <c r="H24" s="8"/>
      <c r="I24" s="306"/>
    </row>
    <row r="25" spans="1:9">
      <c r="A25" s="171" t="s">
        <v>48</v>
      </c>
      <c r="B25" s="9"/>
      <c r="C25" s="8"/>
      <c r="D25" s="8"/>
      <c r="E25" s="8"/>
      <c r="F25" s="8"/>
      <c r="G25" s="8"/>
      <c r="H25" s="8"/>
      <c r="I25" s="306"/>
    </row>
    <row r="26" spans="1:9">
      <c r="A26" s="171" t="s">
        <v>49</v>
      </c>
      <c r="B26" s="9"/>
      <c r="C26" s="8"/>
      <c r="D26" s="8"/>
      <c r="E26" s="8"/>
      <c r="F26" s="8"/>
      <c r="G26" s="8"/>
      <c r="H26" s="8"/>
      <c r="I26" s="306"/>
    </row>
    <row r="27" spans="1:9">
      <c r="A27" s="171" t="s">
        <v>50</v>
      </c>
      <c r="B27" s="9"/>
      <c r="C27" s="8"/>
      <c r="D27" s="8"/>
      <c r="E27" s="8"/>
      <c r="F27" s="8"/>
      <c r="G27" s="8"/>
      <c r="H27" s="8"/>
      <c r="I27" s="306"/>
    </row>
    <row r="31" spans="1:9">
      <c r="A31" s="216" t="s">
        <v>51</v>
      </c>
      <c r="B31" s="216"/>
      <c r="C31" s="216"/>
      <c r="D31" s="216"/>
      <c r="E31" s="216"/>
      <c r="F31" s="216"/>
      <c r="G31" s="306"/>
      <c r="H31" s="306"/>
      <c r="I31" s="306"/>
    </row>
    <row r="32" spans="1:9" ht="34.5" customHeight="1">
      <c r="A32" s="217" t="s">
        <v>52</v>
      </c>
      <c r="B32" s="217"/>
      <c r="C32" s="217"/>
      <c r="D32" s="217"/>
      <c r="E32" s="217"/>
      <c r="F32" s="217"/>
      <c r="G32" s="306"/>
      <c r="H32" s="306"/>
      <c r="I32" s="306"/>
    </row>
  </sheetData>
  <mergeCells count="9">
    <mergeCell ref="D20:H20"/>
    <mergeCell ref="A31:F31"/>
    <mergeCell ref="A32:F32"/>
    <mergeCell ref="A1:B1"/>
    <mergeCell ref="A17:H17"/>
    <mergeCell ref="A18:I18"/>
    <mergeCell ref="A15:F15"/>
    <mergeCell ref="A14:F14"/>
    <mergeCell ref="D4:H4"/>
  </mergeCells>
  <pageMargins left="0.7" right="0.7"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7"/>
  <sheetViews>
    <sheetView showGridLines="0" topLeftCell="A22" zoomScaleNormal="100" workbookViewId="0">
      <selection activeCell="A47" sqref="A47:I47"/>
    </sheetView>
  </sheetViews>
  <sheetFormatPr defaultColWidth="8.85546875" defaultRowHeight="15"/>
  <cols>
    <col min="1" max="1" width="38.42578125" style="1" customWidth="1"/>
    <col min="2" max="2" width="9.85546875" style="1" customWidth="1"/>
    <col min="3" max="3" width="12.85546875" style="1" customWidth="1"/>
    <col min="4" max="13" width="12.5703125" style="1" customWidth="1"/>
    <col min="14" max="16384" width="8.85546875" style="1"/>
  </cols>
  <sheetData>
    <row r="1" spans="1:13">
      <c r="A1" s="163" t="s">
        <v>55</v>
      </c>
      <c r="B1" s="2"/>
      <c r="C1" s="11"/>
      <c r="D1" s="11"/>
      <c r="E1" s="11"/>
      <c r="F1" s="11"/>
      <c r="G1" s="11"/>
      <c r="H1" s="11"/>
      <c r="I1" s="11"/>
      <c r="J1" s="11"/>
      <c r="K1" s="11"/>
      <c r="L1" s="11"/>
      <c r="M1" s="11"/>
    </row>
    <row r="2" spans="1:13">
      <c r="A2" s="163"/>
      <c r="B2" s="2"/>
      <c r="C2" s="11"/>
      <c r="D2" s="11"/>
      <c r="E2" s="11"/>
      <c r="F2" s="11"/>
      <c r="G2" s="11"/>
      <c r="H2" s="11"/>
      <c r="I2" s="11"/>
      <c r="J2" s="11"/>
      <c r="K2" s="11"/>
      <c r="L2" s="11"/>
      <c r="M2" s="11"/>
    </row>
    <row r="3" spans="1:13" ht="36" customHeight="1">
      <c r="A3" s="39" t="s">
        <v>56</v>
      </c>
      <c r="B3" s="40" t="s">
        <v>42</v>
      </c>
      <c r="C3" s="40" t="s">
        <v>57</v>
      </c>
      <c r="D3" s="224" t="s">
        <v>58</v>
      </c>
      <c r="E3" s="224"/>
      <c r="F3" s="224"/>
      <c r="G3" s="224"/>
      <c r="H3" s="224"/>
      <c r="I3" s="163"/>
      <c r="J3" s="163"/>
      <c r="K3" s="163"/>
      <c r="L3" s="163"/>
      <c r="M3" s="163"/>
    </row>
    <row r="4" spans="1:13">
      <c r="A4" s="37"/>
      <c r="B4" s="164"/>
      <c r="C4" s="164">
        <v>2019</v>
      </c>
      <c r="D4" s="38">
        <v>2020</v>
      </c>
      <c r="E4" s="38">
        <v>2021</v>
      </c>
      <c r="F4" s="38">
        <v>2022</v>
      </c>
      <c r="G4" s="38">
        <v>2023</v>
      </c>
      <c r="H4" s="38">
        <v>2024</v>
      </c>
      <c r="I4" s="311"/>
      <c r="J4" s="306"/>
      <c r="K4" s="306"/>
      <c r="L4" s="306"/>
      <c r="M4" s="306"/>
    </row>
    <row r="5" spans="1:13">
      <c r="A5" s="12" t="s">
        <v>45</v>
      </c>
      <c r="B5" s="13"/>
      <c r="C5" s="14"/>
      <c r="D5" s="15"/>
      <c r="E5" s="15"/>
      <c r="F5" s="15"/>
      <c r="G5" s="15"/>
      <c r="H5" s="15"/>
      <c r="I5" s="306"/>
      <c r="J5" s="306"/>
      <c r="K5" s="306"/>
      <c r="L5" s="306"/>
      <c r="M5" s="306"/>
    </row>
    <row r="6" spans="1:13">
      <c r="A6" s="16" t="s">
        <v>46</v>
      </c>
      <c r="B6" s="13"/>
      <c r="C6" s="15"/>
      <c r="D6" s="15"/>
      <c r="E6" s="15"/>
      <c r="F6" s="15"/>
      <c r="G6" s="15"/>
      <c r="H6" s="15"/>
      <c r="I6" s="306"/>
      <c r="J6" s="306"/>
      <c r="K6" s="306"/>
      <c r="L6" s="306"/>
      <c r="M6" s="306"/>
    </row>
    <row r="7" spans="1:13">
      <c r="A7" s="16" t="s">
        <v>47</v>
      </c>
      <c r="B7" s="13"/>
      <c r="C7" s="15"/>
      <c r="D7" s="15"/>
      <c r="E7" s="15"/>
      <c r="F7" s="15"/>
      <c r="G7" s="15"/>
      <c r="H7" s="15"/>
      <c r="I7" s="306"/>
      <c r="J7" s="306"/>
      <c r="K7" s="306"/>
      <c r="L7" s="306"/>
      <c r="M7" s="306"/>
    </row>
    <row r="8" spans="1:13">
      <c r="A8" s="16" t="s">
        <v>48</v>
      </c>
      <c r="B8" s="17"/>
      <c r="C8" s="15"/>
      <c r="D8" s="15"/>
      <c r="E8" s="15"/>
      <c r="F8" s="15"/>
      <c r="G8" s="15"/>
      <c r="H8" s="15"/>
      <c r="I8" s="306"/>
      <c r="J8" s="306"/>
      <c r="K8" s="306"/>
      <c r="L8" s="306"/>
      <c r="M8" s="306"/>
    </row>
    <row r="9" spans="1:13">
      <c r="A9" s="16" t="s">
        <v>49</v>
      </c>
      <c r="B9" s="17"/>
      <c r="C9" s="15"/>
      <c r="D9" s="15"/>
      <c r="E9" s="15"/>
      <c r="F9" s="15"/>
      <c r="G9" s="15"/>
      <c r="H9" s="15"/>
      <c r="I9" s="306"/>
      <c r="J9" s="306"/>
      <c r="K9" s="306"/>
      <c r="L9" s="306"/>
      <c r="M9" s="306"/>
    </row>
    <row r="10" spans="1:13">
      <c r="A10" s="16" t="s">
        <v>50</v>
      </c>
      <c r="B10" s="17"/>
      <c r="C10" s="18"/>
      <c r="D10" s="18"/>
      <c r="E10" s="18"/>
      <c r="F10" s="18"/>
      <c r="G10" s="18"/>
      <c r="H10" s="18"/>
      <c r="I10" s="312"/>
      <c r="J10" s="306"/>
      <c r="K10" s="306"/>
      <c r="L10" s="306"/>
      <c r="M10" s="306"/>
    </row>
    <row r="11" spans="1:13">
      <c r="A11" s="16" t="s">
        <v>59</v>
      </c>
      <c r="B11" s="17"/>
      <c r="C11" s="18"/>
      <c r="D11" s="18"/>
      <c r="E11" s="18"/>
      <c r="F11" s="18"/>
      <c r="G11" s="18"/>
      <c r="H11" s="18"/>
      <c r="I11" s="312"/>
      <c r="J11" s="306"/>
      <c r="K11" s="306"/>
      <c r="L11" s="306"/>
      <c r="M11" s="306"/>
    </row>
    <row r="12" spans="1:13">
      <c r="A12" s="16" t="s">
        <v>60</v>
      </c>
      <c r="B12" s="13"/>
      <c r="C12" s="15"/>
      <c r="D12" s="15"/>
      <c r="E12" s="15"/>
      <c r="F12" s="15"/>
      <c r="G12" s="15"/>
      <c r="H12" s="15"/>
      <c r="I12" s="313"/>
      <c r="J12" s="306"/>
      <c r="K12" s="306"/>
      <c r="L12" s="306"/>
      <c r="M12" s="306"/>
    </row>
    <row r="13" spans="1:13">
      <c r="A13" s="16" t="s">
        <v>61</v>
      </c>
      <c r="B13" s="13"/>
      <c r="C13" s="15"/>
      <c r="D13" s="15"/>
      <c r="E13" s="15"/>
      <c r="F13" s="15"/>
      <c r="G13" s="15"/>
      <c r="H13" s="15"/>
      <c r="I13" s="313"/>
      <c r="J13" s="306"/>
      <c r="K13" s="306"/>
      <c r="L13" s="306"/>
      <c r="M13" s="306"/>
    </row>
    <row r="14" spans="1:13">
      <c r="A14" s="16" t="s">
        <v>62</v>
      </c>
      <c r="B14" s="13"/>
      <c r="C14" s="15"/>
      <c r="D14" s="15"/>
      <c r="E14" s="15"/>
      <c r="F14" s="15"/>
      <c r="G14" s="15"/>
      <c r="H14" s="15"/>
      <c r="I14" s="313"/>
      <c r="J14" s="306"/>
      <c r="K14" s="306"/>
      <c r="L14" s="306"/>
      <c r="M14" s="306"/>
    </row>
    <row r="15" spans="1:13">
      <c r="A15" s="16" t="s">
        <v>63</v>
      </c>
      <c r="B15" s="13"/>
      <c r="C15" s="15"/>
      <c r="D15" s="15"/>
      <c r="E15" s="15"/>
      <c r="F15" s="15"/>
      <c r="G15" s="15"/>
      <c r="H15" s="15"/>
      <c r="I15" s="313"/>
      <c r="J15" s="306"/>
      <c r="K15" s="306"/>
      <c r="L15" s="306"/>
      <c r="M15" s="306"/>
    </row>
    <row r="16" spans="1:13">
      <c r="A16" s="16" t="s">
        <v>64</v>
      </c>
      <c r="B16" s="17"/>
      <c r="C16" s="15"/>
      <c r="D16" s="15"/>
      <c r="E16" s="15"/>
      <c r="F16" s="15"/>
      <c r="G16" s="15"/>
      <c r="H16" s="15"/>
      <c r="I16" s="313"/>
      <c r="J16" s="306"/>
      <c r="K16" s="306"/>
      <c r="L16" s="306"/>
      <c r="M16" s="306"/>
    </row>
    <row r="17" spans="1:14" ht="15.75" thickBot="1">
      <c r="A17" s="11"/>
      <c r="B17" s="11"/>
      <c r="C17" s="11"/>
      <c r="D17" s="11"/>
      <c r="E17" s="11"/>
      <c r="F17" s="11"/>
      <c r="G17" s="11"/>
      <c r="H17" s="11"/>
      <c r="I17" s="11"/>
      <c r="J17" s="11"/>
      <c r="K17" s="11"/>
      <c r="L17" s="11"/>
      <c r="M17" s="11"/>
      <c r="N17" s="306"/>
    </row>
    <row r="18" spans="1:14" ht="15.75" thickBot="1">
      <c r="A18" s="226" t="s">
        <v>51</v>
      </c>
      <c r="B18" s="227"/>
      <c r="C18" s="227"/>
      <c r="D18" s="227"/>
      <c r="E18" s="227"/>
      <c r="F18" s="227"/>
      <c r="G18" s="228"/>
      <c r="H18" s="11"/>
      <c r="I18" s="11"/>
      <c r="J18" s="11"/>
      <c r="K18" s="11"/>
      <c r="L18" s="11"/>
      <c r="M18" s="11"/>
      <c r="N18" s="11"/>
    </row>
    <row r="19" spans="1:14" ht="15.75" thickBot="1">
      <c r="A19" s="221" t="s">
        <v>65</v>
      </c>
      <c r="B19" s="222"/>
      <c r="C19" s="222"/>
      <c r="D19" s="222"/>
      <c r="E19" s="222"/>
      <c r="F19" s="222"/>
      <c r="G19" s="223"/>
      <c r="H19" s="11"/>
      <c r="I19" s="11"/>
      <c r="J19" s="11"/>
      <c r="K19" s="11"/>
      <c r="L19" s="19"/>
      <c r="M19" s="20"/>
      <c r="N19" s="19"/>
    </row>
    <row r="20" spans="1:14" ht="15.75" thickBot="1">
      <c r="A20" s="221" t="s">
        <v>66</v>
      </c>
      <c r="B20" s="222"/>
      <c r="C20" s="222"/>
      <c r="D20" s="222"/>
      <c r="E20" s="222"/>
      <c r="F20" s="222"/>
      <c r="G20" s="223"/>
      <c r="H20" s="11"/>
      <c r="I20" s="11"/>
      <c r="J20" s="11"/>
      <c r="K20" s="11"/>
      <c r="L20" s="11"/>
      <c r="M20" s="11"/>
      <c r="N20" s="306"/>
    </row>
    <row r="21" spans="1:14" ht="44.25" customHeight="1" thickBot="1">
      <c r="A21" s="229" t="s">
        <v>67</v>
      </c>
      <c r="B21" s="230"/>
      <c r="C21" s="230"/>
      <c r="D21" s="230"/>
      <c r="E21" s="230"/>
      <c r="F21" s="230"/>
      <c r="G21" s="231"/>
      <c r="H21" s="11"/>
      <c r="I21" s="11"/>
      <c r="J21" s="11"/>
      <c r="K21" s="11"/>
      <c r="L21" s="11"/>
      <c r="M21" s="11"/>
      <c r="N21" s="306"/>
    </row>
    <row r="22" spans="1:14">
      <c r="A22" s="225"/>
      <c r="B22" s="225"/>
      <c r="C22" s="225"/>
      <c r="D22" s="225"/>
      <c r="E22" s="225"/>
      <c r="F22" s="225"/>
      <c r="G22" s="225"/>
      <c r="H22" s="11"/>
      <c r="I22" s="11"/>
      <c r="J22" s="11"/>
      <c r="K22" s="11"/>
      <c r="L22" s="11"/>
      <c r="M22" s="11"/>
      <c r="N22" s="306"/>
    </row>
    <row r="23" spans="1:14">
      <c r="A23" s="225"/>
      <c r="B23" s="225"/>
      <c r="C23" s="225"/>
      <c r="D23" s="225"/>
      <c r="E23" s="225"/>
      <c r="F23" s="225"/>
      <c r="G23" s="225"/>
      <c r="H23" s="11"/>
      <c r="I23" s="11"/>
      <c r="J23" s="11"/>
      <c r="K23" s="11"/>
      <c r="L23" s="11"/>
      <c r="M23" s="11"/>
      <c r="N23" s="306"/>
    </row>
    <row r="24" spans="1:14">
      <c r="A24" s="165"/>
      <c r="B24" s="165"/>
      <c r="C24" s="165"/>
      <c r="D24" s="165"/>
      <c r="E24" s="165"/>
      <c r="F24" s="165"/>
      <c r="G24" s="165"/>
      <c r="H24" s="11"/>
      <c r="I24" s="11"/>
      <c r="J24" s="11"/>
      <c r="K24" s="11"/>
      <c r="L24" s="11"/>
      <c r="M24" s="11"/>
      <c r="N24" s="306"/>
    </row>
    <row r="25" spans="1:14">
      <c r="A25" s="165"/>
      <c r="B25" s="165"/>
      <c r="C25" s="165"/>
      <c r="D25" s="165"/>
      <c r="E25" s="165"/>
      <c r="F25" s="165"/>
      <c r="G25" s="165"/>
      <c r="H25" s="11"/>
      <c r="I25" s="11"/>
      <c r="J25" s="11"/>
      <c r="K25" s="11"/>
      <c r="L25" s="11"/>
      <c r="M25" s="11"/>
      <c r="N25" s="306"/>
    </row>
    <row r="26" spans="1:14">
      <c r="A26" s="218" t="s">
        <v>68</v>
      </c>
      <c r="B26" s="218"/>
      <c r="C26" s="218"/>
      <c r="D26" s="11"/>
      <c r="E26" s="11"/>
      <c r="F26" s="11"/>
      <c r="G26" s="11"/>
      <c r="H26" s="11"/>
      <c r="I26" s="11"/>
      <c r="J26" s="11"/>
      <c r="K26" s="11"/>
      <c r="L26" s="11"/>
      <c r="M26" s="11"/>
      <c r="N26" s="306"/>
    </row>
    <row r="27" spans="1:14" ht="15.75" thickBot="1">
      <c r="A27" s="163"/>
      <c r="B27" s="163"/>
      <c r="C27" s="163"/>
      <c r="D27" s="11"/>
      <c r="E27" s="11"/>
      <c r="F27" s="11"/>
      <c r="G27" s="11"/>
      <c r="H27" s="11"/>
      <c r="I27" s="11"/>
      <c r="J27" s="11"/>
      <c r="K27" s="11"/>
      <c r="L27" s="11"/>
      <c r="M27" s="11"/>
      <c r="N27" s="306"/>
    </row>
    <row r="28" spans="1:14" ht="15.75" thickBot="1">
      <c r="A28" s="41" t="s">
        <v>56</v>
      </c>
      <c r="B28" s="224" t="s">
        <v>57</v>
      </c>
      <c r="C28" s="224"/>
      <c r="D28" s="224" t="s">
        <v>69</v>
      </c>
      <c r="E28" s="224"/>
      <c r="F28" s="224"/>
      <c r="G28" s="224"/>
      <c r="H28" s="224"/>
      <c r="I28" s="163"/>
      <c r="J28" s="163"/>
      <c r="K28" s="163"/>
      <c r="L28" s="163"/>
      <c r="M28" s="163"/>
      <c r="N28" s="306"/>
    </row>
    <row r="29" spans="1:14" ht="15.75" thickBot="1">
      <c r="A29" s="41"/>
      <c r="B29" s="224">
        <v>2019</v>
      </c>
      <c r="C29" s="224"/>
      <c r="D29" s="164">
        <v>2020</v>
      </c>
      <c r="E29" s="164">
        <v>2021</v>
      </c>
      <c r="F29" s="164">
        <v>2022</v>
      </c>
      <c r="G29" s="164">
        <v>2023</v>
      </c>
      <c r="H29" s="164">
        <v>2024</v>
      </c>
      <c r="I29" s="21"/>
      <c r="J29" s="21"/>
      <c r="K29" s="21"/>
      <c r="L29" s="21"/>
      <c r="M29" s="21"/>
      <c r="N29" s="306"/>
    </row>
    <row r="30" spans="1:14">
      <c r="A30" s="87" t="s">
        <v>70</v>
      </c>
      <c r="B30" s="234">
        <v>0</v>
      </c>
      <c r="C30" s="235"/>
      <c r="D30" s="88">
        <v>0</v>
      </c>
      <c r="E30" s="88">
        <v>0</v>
      </c>
      <c r="F30" s="88">
        <v>0</v>
      </c>
      <c r="G30" s="88">
        <v>0</v>
      </c>
      <c r="H30" s="88">
        <v>0</v>
      </c>
      <c r="I30" s="306"/>
      <c r="J30" s="306"/>
      <c r="K30" s="306"/>
      <c r="L30" s="306"/>
      <c r="M30" s="306"/>
      <c r="N30" s="306"/>
    </row>
    <row r="31" spans="1:14">
      <c r="A31" s="16" t="s">
        <v>71</v>
      </c>
      <c r="B31" s="236"/>
      <c r="C31" s="237"/>
      <c r="D31" s="22"/>
      <c r="E31" s="22"/>
      <c r="F31" s="22"/>
      <c r="G31" s="22"/>
      <c r="H31" s="22"/>
      <c r="I31" s="306"/>
      <c r="J31" s="306"/>
      <c r="K31" s="306"/>
      <c r="L31" s="306"/>
      <c r="M31" s="306"/>
      <c r="N31" s="306"/>
    </row>
    <row r="32" spans="1:14">
      <c r="A32" s="16" t="s">
        <v>72</v>
      </c>
      <c r="B32" s="236"/>
      <c r="C32" s="237"/>
      <c r="D32" s="22"/>
      <c r="E32" s="22"/>
      <c r="F32" s="22"/>
      <c r="G32" s="22"/>
      <c r="H32" s="22"/>
      <c r="I32" s="306"/>
      <c r="J32" s="306"/>
      <c r="K32" s="306"/>
      <c r="L32" s="306"/>
      <c r="M32" s="306"/>
      <c r="N32" s="306"/>
    </row>
    <row r="33" spans="1:13">
      <c r="A33" s="87" t="s">
        <v>73</v>
      </c>
      <c r="B33" s="238">
        <v>0</v>
      </c>
      <c r="C33" s="239"/>
      <c r="D33" s="88">
        <v>0</v>
      </c>
      <c r="E33" s="88">
        <v>0</v>
      </c>
      <c r="F33" s="88">
        <v>0</v>
      </c>
      <c r="G33" s="88">
        <v>0</v>
      </c>
      <c r="H33" s="88">
        <v>0</v>
      </c>
      <c r="I33" s="306"/>
      <c r="J33" s="306"/>
      <c r="K33" s="306"/>
      <c r="L33" s="306"/>
      <c r="M33" s="306"/>
    </row>
    <row r="34" spans="1:13">
      <c r="A34" s="16" t="s">
        <v>74</v>
      </c>
      <c r="B34" s="236"/>
      <c r="C34" s="237"/>
      <c r="D34" s="22"/>
      <c r="E34" s="22"/>
      <c r="F34" s="22"/>
      <c r="G34" s="22"/>
      <c r="H34" s="22"/>
      <c r="I34" s="306"/>
      <c r="J34" s="306"/>
      <c r="K34" s="306"/>
      <c r="L34" s="306"/>
      <c r="M34" s="306"/>
    </row>
    <row r="35" spans="1:13">
      <c r="A35" s="16" t="s">
        <v>75</v>
      </c>
      <c r="B35" s="236"/>
      <c r="C35" s="237"/>
      <c r="D35" s="23"/>
      <c r="E35" s="23"/>
      <c r="F35" s="23"/>
      <c r="G35" s="23"/>
      <c r="H35" s="23"/>
      <c r="I35" s="306"/>
      <c r="J35" s="306"/>
      <c r="K35" s="306"/>
      <c r="L35" s="306"/>
      <c r="M35" s="306"/>
    </row>
    <row r="36" spans="1:13">
      <c r="A36" s="87" t="s">
        <v>76</v>
      </c>
      <c r="B36" s="238">
        <v>0</v>
      </c>
      <c r="C36" s="239"/>
      <c r="D36" s="88">
        <v>0</v>
      </c>
      <c r="E36" s="88">
        <v>0</v>
      </c>
      <c r="F36" s="88">
        <v>0</v>
      </c>
      <c r="G36" s="88">
        <v>0</v>
      </c>
      <c r="H36" s="88">
        <v>0</v>
      </c>
      <c r="I36" s="306"/>
      <c r="J36" s="306"/>
      <c r="K36" s="306"/>
      <c r="L36" s="306"/>
      <c r="M36" s="306"/>
    </row>
    <row r="37" spans="1:13">
      <c r="A37" s="16" t="s">
        <v>77</v>
      </c>
      <c r="B37" s="236"/>
      <c r="C37" s="237"/>
      <c r="D37" s="22"/>
      <c r="E37" s="22"/>
      <c r="F37" s="22"/>
      <c r="G37" s="22"/>
      <c r="H37" s="22"/>
      <c r="I37" s="306"/>
      <c r="J37" s="306"/>
      <c r="K37" s="306"/>
      <c r="L37" s="306"/>
      <c r="M37" s="306"/>
    </row>
    <row r="38" spans="1:13">
      <c r="A38" s="16" t="s">
        <v>78</v>
      </c>
      <c r="B38" s="236"/>
      <c r="C38" s="237"/>
      <c r="D38" s="22"/>
      <c r="E38" s="22"/>
      <c r="F38" s="22"/>
      <c r="G38" s="22"/>
      <c r="H38" s="22"/>
      <c r="I38" s="306"/>
      <c r="J38" s="306"/>
      <c r="K38" s="306"/>
      <c r="L38" s="306"/>
      <c r="M38" s="306"/>
    </row>
    <row r="39" spans="1:13">
      <c r="A39" s="87" t="s">
        <v>79</v>
      </c>
      <c r="B39" s="238">
        <v>0</v>
      </c>
      <c r="C39" s="239"/>
      <c r="D39" s="88">
        <v>0</v>
      </c>
      <c r="E39" s="88">
        <v>0</v>
      </c>
      <c r="F39" s="88">
        <v>0</v>
      </c>
      <c r="G39" s="88">
        <v>0</v>
      </c>
      <c r="H39" s="88">
        <v>0</v>
      </c>
      <c r="I39" s="306"/>
      <c r="J39" s="306"/>
      <c r="K39" s="306"/>
      <c r="L39" s="306"/>
      <c r="M39" s="306"/>
    </row>
    <row r="40" spans="1:13">
      <c r="A40" s="24" t="s">
        <v>80</v>
      </c>
      <c r="B40" s="236"/>
      <c r="C40" s="237"/>
      <c r="D40" s="22"/>
      <c r="E40" s="22"/>
      <c r="F40" s="22"/>
      <c r="G40" s="22"/>
      <c r="H40" s="22"/>
      <c r="I40" s="306"/>
      <c r="J40" s="306"/>
      <c r="K40" s="306"/>
      <c r="L40" s="306"/>
      <c r="M40" s="306"/>
    </row>
    <row r="41" spans="1:13">
      <c r="A41" s="24" t="s">
        <v>81</v>
      </c>
      <c r="B41" s="236"/>
      <c r="C41" s="237"/>
      <c r="D41" s="23"/>
      <c r="E41" s="23"/>
      <c r="F41" s="23"/>
      <c r="G41" s="23"/>
      <c r="H41" s="23"/>
      <c r="I41" s="306"/>
      <c r="J41" s="306"/>
      <c r="K41" s="306"/>
      <c r="L41" s="306"/>
      <c r="M41" s="306"/>
    </row>
    <row r="42" spans="1:13" s="25" customFormat="1">
      <c r="A42" s="96" t="s">
        <v>82</v>
      </c>
      <c r="B42" s="232">
        <f>B30+B33+B36+B39</f>
        <v>0</v>
      </c>
      <c r="C42" s="233"/>
      <c r="D42" s="97">
        <f>D30+D33+D36+D39</f>
        <v>0</v>
      </c>
      <c r="E42" s="97">
        <f t="shared" ref="E42:H42" si="0">E30+E33+E36+E39</f>
        <v>0</v>
      </c>
      <c r="F42" s="97">
        <f t="shared" si="0"/>
        <v>0</v>
      </c>
      <c r="G42" s="97">
        <f t="shared" si="0"/>
        <v>0</v>
      </c>
      <c r="H42" s="97">
        <f t="shared" si="0"/>
        <v>0</v>
      </c>
    </row>
    <row r="43" spans="1:13" s="25" customFormat="1" ht="15.75" thickBot="1">
      <c r="A43" s="2"/>
      <c r="B43" s="26"/>
      <c r="C43" s="26"/>
      <c r="D43" s="26"/>
      <c r="E43" s="26"/>
      <c r="F43" s="26"/>
      <c r="G43" s="26"/>
      <c r="H43" s="26"/>
      <c r="I43" s="26"/>
      <c r="J43" s="26"/>
      <c r="K43" s="26"/>
      <c r="L43" s="26"/>
      <c r="M43" s="26"/>
    </row>
    <row r="44" spans="1:13" s="25" customFormat="1" ht="15.75" thickBot="1">
      <c r="A44" s="226" t="s">
        <v>51</v>
      </c>
      <c r="B44" s="227"/>
      <c r="C44" s="227"/>
      <c r="D44" s="227"/>
      <c r="E44" s="227"/>
      <c r="F44" s="227"/>
      <c r="G44" s="227"/>
      <c r="H44" s="227"/>
      <c r="I44" s="228"/>
      <c r="J44" s="27"/>
      <c r="K44" s="27"/>
      <c r="L44" s="27"/>
    </row>
    <row r="45" spans="1:13" ht="15.75" thickBot="1">
      <c r="A45" s="221" t="s">
        <v>83</v>
      </c>
      <c r="B45" s="222"/>
      <c r="C45" s="222"/>
      <c r="D45" s="222"/>
      <c r="E45" s="222"/>
      <c r="F45" s="222"/>
      <c r="G45" s="222"/>
      <c r="H45" s="222"/>
      <c r="I45" s="223"/>
      <c r="J45" s="11"/>
      <c r="K45" s="11"/>
      <c r="L45" s="11"/>
      <c r="M45" s="306"/>
    </row>
    <row r="46" spans="1:13" ht="15.75" thickBot="1">
      <c r="A46" s="221" t="s">
        <v>84</v>
      </c>
      <c r="B46" s="222"/>
      <c r="C46" s="222"/>
      <c r="D46" s="222"/>
      <c r="E46" s="222"/>
      <c r="F46" s="222"/>
      <c r="G46" s="222"/>
      <c r="H46" s="222"/>
      <c r="I46" s="223"/>
      <c r="J46" s="11"/>
      <c r="K46" s="11"/>
      <c r="L46" s="11"/>
      <c r="M46" s="11"/>
    </row>
    <row r="47" spans="1:13" ht="15.75" thickBot="1">
      <c r="A47" s="221" t="s">
        <v>85</v>
      </c>
      <c r="B47" s="222"/>
      <c r="C47" s="222"/>
      <c r="D47" s="222"/>
      <c r="E47" s="222"/>
      <c r="F47" s="222"/>
      <c r="G47" s="222"/>
      <c r="H47" s="222"/>
      <c r="I47" s="223"/>
      <c r="J47" s="36"/>
      <c r="K47" s="306"/>
      <c r="L47" s="306"/>
      <c r="M47" s="306"/>
    </row>
  </sheetData>
  <mergeCells count="28">
    <mergeCell ref="A44:I44"/>
    <mergeCell ref="B31:C31"/>
    <mergeCell ref="B32:C32"/>
    <mergeCell ref="B33:C33"/>
    <mergeCell ref="B34:C34"/>
    <mergeCell ref="B35:C35"/>
    <mergeCell ref="B41:C41"/>
    <mergeCell ref="B40:C40"/>
    <mergeCell ref="B38:C38"/>
    <mergeCell ref="B39:C39"/>
    <mergeCell ref="B36:C36"/>
    <mergeCell ref="B37:C37"/>
    <mergeCell ref="A45:I45"/>
    <mergeCell ref="A46:I46"/>
    <mergeCell ref="A47:I47"/>
    <mergeCell ref="D3:H3"/>
    <mergeCell ref="D28:H28"/>
    <mergeCell ref="A23:G23"/>
    <mergeCell ref="B29:C29"/>
    <mergeCell ref="A18:G18"/>
    <mergeCell ref="A19:G19"/>
    <mergeCell ref="A20:G20"/>
    <mergeCell ref="B28:C28"/>
    <mergeCell ref="A21:G21"/>
    <mergeCell ref="A22:G22"/>
    <mergeCell ref="A26:C26"/>
    <mergeCell ref="B42:C42"/>
    <mergeCell ref="B30:C30"/>
  </mergeCells>
  <pageMargins left="0.7" right="0.7" top="0.75" bottom="0.75" header="0.3" footer="0.3"/>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6"/>
  <sheetViews>
    <sheetView showGridLines="0" zoomScaleNormal="100" workbookViewId="0">
      <selection activeCell="E18" sqref="E18"/>
    </sheetView>
  </sheetViews>
  <sheetFormatPr defaultColWidth="8.7109375" defaultRowHeight="15"/>
  <cols>
    <col min="1" max="1" width="6.42578125" style="42" customWidth="1"/>
    <col min="2" max="2" width="21.42578125" style="42" customWidth="1"/>
    <col min="3" max="3" width="17.5703125" style="42" customWidth="1"/>
    <col min="4" max="4" width="25.7109375" style="42" customWidth="1"/>
    <col min="5" max="5" width="20" style="42" customWidth="1"/>
    <col min="6" max="12" width="12.5703125" style="42" customWidth="1"/>
    <col min="13" max="16384" width="8.7109375" style="42"/>
  </cols>
  <sheetData>
    <row r="1" spans="1:6">
      <c r="A1" s="25" t="s">
        <v>86</v>
      </c>
      <c r="B1" s="306"/>
      <c r="C1" s="306"/>
      <c r="D1" s="306"/>
      <c r="E1" s="306"/>
      <c r="F1" s="306"/>
    </row>
    <row r="3" spans="1:6" ht="30">
      <c r="A3" s="167" t="s">
        <v>87</v>
      </c>
      <c r="B3" s="167" t="s">
        <v>88</v>
      </c>
      <c r="C3" s="167" t="s">
        <v>89</v>
      </c>
      <c r="D3" s="167" t="s">
        <v>90</v>
      </c>
      <c r="E3" s="167" t="s">
        <v>91</v>
      </c>
      <c r="F3" s="306"/>
    </row>
    <row r="4" spans="1:6">
      <c r="A4" s="314" t="s">
        <v>45</v>
      </c>
      <c r="B4" s="43"/>
      <c r="C4" s="43"/>
      <c r="D4" s="43"/>
      <c r="E4" s="43"/>
      <c r="F4" s="28"/>
    </row>
    <row r="5" spans="1:6">
      <c r="A5" s="314" t="s">
        <v>46</v>
      </c>
      <c r="B5" s="43"/>
      <c r="C5" s="43"/>
      <c r="D5" s="43"/>
      <c r="E5" s="43"/>
      <c r="F5" s="28"/>
    </row>
    <row r="6" spans="1:6">
      <c r="A6" s="314" t="s">
        <v>47</v>
      </c>
      <c r="B6" s="43"/>
      <c r="C6" s="43"/>
      <c r="D6" s="43"/>
      <c r="E6" s="43"/>
      <c r="F6" s="28"/>
    </row>
    <row r="7" spans="1:6">
      <c r="A7" s="314" t="s">
        <v>48</v>
      </c>
      <c r="B7" s="43"/>
      <c r="C7" s="43"/>
      <c r="D7" s="43"/>
      <c r="E7" s="43"/>
      <c r="F7" s="306"/>
    </row>
    <row r="10" spans="1:6">
      <c r="A10" s="25" t="s">
        <v>92</v>
      </c>
      <c r="B10" s="306"/>
      <c r="C10" s="306"/>
      <c r="D10" s="306"/>
      <c r="E10" s="306"/>
      <c r="F10" s="306"/>
    </row>
    <row r="12" spans="1:6" ht="30">
      <c r="A12" s="167" t="s">
        <v>87</v>
      </c>
      <c r="B12" s="167" t="s">
        <v>88</v>
      </c>
      <c r="C12" s="167" t="s">
        <v>89</v>
      </c>
      <c r="D12" s="167" t="s">
        <v>90</v>
      </c>
      <c r="E12" s="167" t="s">
        <v>91</v>
      </c>
      <c r="F12" s="306"/>
    </row>
    <row r="13" spans="1:6">
      <c r="A13" s="314" t="s">
        <v>45</v>
      </c>
      <c r="B13" s="43"/>
      <c r="C13" s="43"/>
      <c r="D13" s="43"/>
      <c r="E13" s="43"/>
      <c r="F13" s="28"/>
    </row>
    <row r="14" spans="1:6">
      <c r="A14" s="314" t="s">
        <v>46</v>
      </c>
      <c r="B14" s="43"/>
      <c r="C14" s="43"/>
      <c r="D14" s="43"/>
      <c r="E14" s="43"/>
      <c r="F14" s="28"/>
    </row>
    <row r="15" spans="1:6">
      <c r="A15" s="314" t="s">
        <v>47</v>
      </c>
      <c r="B15" s="43"/>
      <c r="C15" s="43"/>
      <c r="D15" s="43"/>
      <c r="E15" s="43"/>
      <c r="F15" s="28"/>
    </row>
    <row r="16" spans="1:6">
      <c r="A16" s="314" t="s">
        <v>48</v>
      </c>
      <c r="B16" s="43"/>
      <c r="C16" s="43"/>
      <c r="D16" s="43"/>
      <c r="E16" s="43"/>
      <c r="F16" s="306"/>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10B0-157F-4538-8763-4F4D4DE685C7}">
  <sheetPr>
    <pageSetUpPr fitToPage="1"/>
  </sheetPr>
  <dimension ref="A1:G17"/>
  <sheetViews>
    <sheetView zoomScaleNormal="100" workbookViewId="0"/>
  </sheetViews>
  <sheetFormatPr defaultColWidth="9.140625" defaultRowHeight="15"/>
  <cols>
    <col min="1" max="1" width="30.5703125" style="130" customWidth="1"/>
    <col min="2" max="2" width="12.28515625" style="130" customWidth="1"/>
    <col min="3" max="16384" width="9.140625" style="130"/>
  </cols>
  <sheetData>
    <row r="1" spans="1:7" s="129" customFormat="1">
      <c r="A1" s="129" t="s">
        <v>93</v>
      </c>
    </row>
    <row r="3" spans="1:7" ht="30">
      <c r="A3" s="154" t="s">
        <v>94</v>
      </c>
      <c r="B3" s="155" t="s">
        <v>57</v>
      </c>
      <c r="C3" s="240" t="s">
        <v>95</v>
      </c>
      <c r="D3" s="241"/>
      <c r="E3" s="241"/>
      <c r="F3" s="241"/>
      <c r="G3" s="242"/>
    </row>
    <row r="4" spans="1:7" ht="30.75" customHeight="1">
      <c r="A4" s="154"/>
      <c r="B4" s="154">
        <v>2019</v>
      </c>
      <c r="C4" s="154">
        <v>2020</v>
      </c>
      <c r="D4" s="154">
        <v>2021</v>
      </c>
      <c r="E4" s="154">
        <v>2022</v>
      </c>
      <c r="F4" s="154">
        <v>2023</v>
      </c>
      <c r="G4" s="154">
        <v>2024</v>
      </c>
    </row>
    <row r="5" spans="1:7">
      <c r="A5" s="315" t="s">
        <v>96</v>
      </c>
      <c r="B5" s="131"/>
      <c r="C5" s="316"/>
      <c r="D5" s="316"/>
      <c r="E5" s="316"/>
      <c r="F5" s="316"/>
      <c r="G5" s="316"/>
    </row>
    <row r="6" spans="1:7">
      <c r="A6" s="315" t="s">
        <v>97</v>
      </c>
      <c r="B6" s="316"/>
      <c r="C6" s="316"/>
      <c r="D6" s="316"/>
      <c r="E6" s="316"/>
      <c r="F6" s="316"/>
      <c r="G6" s="316"/>
    </row>
    <row r="7" spans="1:7">
      <c r="A7" s="315" t="s">
        <v>98</v>
      </c>
      <c r="B7" s="316"/>
      <c r="C7" s="316"/>
      <c r="D7" s="316"/>
      <c r="E7" s="316"/>
      <c r="F7" s="316"/>
      <c r="G7" s="316"/>
    </row>
    <row r="8" spans="1:7" ht="30">
      <c r="A8" s="156" t="s">
        <v>99</v>
      </c>
      <c r="B8" s="157">
        <f>B5*B6*B7</f>
        <v>0</v>
      </c>
      <c r="C8" s="157">
        <f t="shared" ref="C8:G8" si="0">C5*C6*C7</f>
        <v>0</v>
      </c>
      <c r="D8" s="157">
        <f t="shared" si="0"/>
        <v>0</v>
      </c>
      <c r="E8" s="157">
        <f t="shared" si="0"/>
        <v>0</v>
      </c>
      <c r="F8" s="157">
        <f t="shared" si="0"/>
        <v>0</v>
      </c>
      <c r="G8" s="157">
        <f t="shared" si="0"/>
        <v>0</v>
      </c>
    </row>
    <row r="9" spans="1:7">
      <c r="A9" s="317" t="s">
        <v>100</v>
      </c>
      <c r="B9" s="132"/>
      <c r="C9" s="316"/>
      <c r="D9" s="316"/>
      <c r="E9" s="316"/>
      <c r="F9" s="316"/>
      <c r="G9" s="316"/>
    </row>
    <row r="10" spans="1:7">
      <c r="A10" s="317" t="s">
        <v>97</v>
      </c>
      <c r="B10" s="318"/>
      <c r="C10" s="316"/>
      <c r="D10" s="316"/>
      <c r="E10" s="316"/>
      <c r="F10" s="316"/>
      <c r="G10" s="316"/>
    </row>
    <row r="11" spans="1:7">
      <c r="A11" s="317" t="s">
        <v>98</v>
      </c>
      <c r="B11" s="318"/>
      <c r="C11" s="316"/>
      <c r="D11" s="316"/>
      <c r="E11" s="316"/>
      <c r="F11" s="316"/>
      <c r="G11" s="316"/>
    </row>
    <row r="12" spans="1:7" ht="30">
      <c r="A12" s="156" t="s">
        <v>101</v>
      </c>
      <c r="B12" s="157">
        <f>B9*B10*B11</f>
        <v>0</v>
      </c>
      <c r="C12" s="157">
        <f t="shared" ref="C12:G12" si="1">C9*C10*C11</f>
        <v>0</v>
      </c>
      <c r="D12" s="157">
        <f t="shared" si="1"/>
        <v>0</v>
      </c>
      <c r="E12" s="157">
        <f t="shared" si="1"/>
        <v>0</v>
      </c>
      <c r="F12" s="157">
        <f t="shared" si="1"/>
        <v>0</v>
      </c>
      <c r="G12" s="157">
        <f t="shared" si="1"/>
        <v>0</v>
      </c>
    </row>
    <row r="13" spans="1:7">
      <c r="A13" s="158" t="s">
        <v>102</v>
      </c>
      <c r="B13" s="159">
        <f>B8+B12</f>
        <v>0</v>
      </c>
      <c r="C13" s="159">
        <f t="shared" ref="C13:G13" si="2">C8+C12</f>
        <v>0</v>
      </c>
      <c r="D13" s="159">
        <f t="shared" si="2"/>
        <v>0</v>
      </c>
      <c r="E13" s="159">
        <f t="shared" si="2"/>
        <v>0</v>
      </c>
      <c r="F13" s="159">
        <f t="shared" si="2"/>
        <v>0</v>
      </c>
      <c r="G13" s="159">
        <f t="shared" si="2"/>
        <v>0</v>
      </c>
    </row>
    <row r="14" spans="1:7" ht="15.75" thickBot="1"/>
    <row r="15" spans="1:7" ht="15.75" thickBot="1">
      <c r="A15" s="226" t="s">
        <v>51</v>
      </c>
      <c r="B15" s="227"/>
      <c r="C15" s="227"/>
      <c r="D15" s="227"/>
      <c r="E15" s="228"/>
    </row>
    <row r="16" spans="1:7" ht="15.75" thickBot="1">
      <c r="A16" s="221" t="s">
        <v>103</v>
      </c>
      <c r="B16" s="222"/>
      <c r="C16" s="222"/>
      <c r="D16" s="222"/>
      <c r="E16" s="223"/>
    </row>
    <row r="17" spans="1:5" ht="15.75" thickBot="1">
      <c r="A17" s="221" t="s">
        <v>104</v>
      </c>
      <c r="B17" s="222"/>
      <c r="C17" s="222"/>
      <c r="D17" s="222"/>
      <c r="E17" s="223"/>
    </row>
  </sheetData>
  <mergeCells count="4">
    <mergeCell ref="A15:E15"/>
    <mergeCell ref="A16:E16"/>
    <mergeCell ref="A17:E17"/>
    <mergeCell ref="C3:G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4"/>
  <sheetViews>
    <sheetView showGridLines="0" topLeftCell="A4" zoomScaleNormal="100" workbookViewId="0">
      <selection activeCell="A19" sqref="A19"/>
    </sheetView>
  </sheetViews>
  <sheetFormatPr defaultColWidth="8.7109375" defaultRowHeight="15"/>
  <cols>
    <col min="1" max="1" width="38.42578125" style="1" customWidth="1"/>
    <col min="2" max="2" width="10.28515625" style="1" customWidth="1"/>
    <col min="3" max="3" width="11.85546875" style="1" bestFit="1" customWidth="1"/>
    <col min="4" max="13" width="10.5703125" style="1" customWidth="1"/>
    <col min="14" max="16384" width="8.7109375" style="1"/>
  </cols>
  <sheetData>
    <row r="1" spans="1:8">
      <c r="A1" s="218" t="s">
        <v>105</v>
      </c>
      <c r="B1" s="218"/>
      <c r="C1" s="306"/>
      <c r="D1" s="306"/>
      <c r="E1" s="306"/>
      <c r="F1" s="306"/>
      <c r="G1" s="306"/>
      <c r="H1" s="306"/>
    </row>
    <row r="3" spans="1:8" ht="30">
      <c r="A3" s="44" t="s">
        <v>106</v>
      </c>
      <c r="B3" s="167" t="s">
        <v>42</v>
      </c>
      <c r="C3" s="167" t="s">
        <v>43</v>
      </c>
      <c r="D3" s="246" t="s">
        <v>107</v>
      </c>
      <c r="E3" s="246"/>
      <c r="F3" s="246"/>
      <c r="G3" s="246"/>
      <c r="H3" s="246"/>
    </row>
    <row r="4" spans="1:8">
      <c r="A4" s="44"/>
      <c r="B4" s="166"/>
      <c r="C4" s="167">
        <v>2019</v>
      </c>
      <c r="D4" s="166">
        <v>2020</v>
      </c>
      <c r="E4" s="166">
        <v>2021</v>
      </c>
      <c r="F4" s="166">
        <v>2022</v>
      </c>
      <c r="G4" s="166">
        <v>2023</v>
      </c>
      <c r="H4" s="166">
        <v>2024</v>
      </c>
    </row>
    <row r="5" spans="1:8">
      <c r="A5" s="243" t="s">
        <v>108</v>
      </c>
      <c r="B5" s="244"/>
      <c r="C5" s="244"/>
      <c r="D5" s="244"/>
      <c r="E5" s="244"/>
      <c r="F5" s="244"/>
      <c r="G5" s="244"/>
      <c r="H5" s="245"/>
    </row>
    <row r="6" spans="1:8">
      <c r="A6" s="45"/>
      <c r="B6" s="319" t="s">
        <v>109</v>
      </c>
      <c r="C6" s="46"/>
      <c r="D6" s="46"/>
      <c r="E6" s="46"/>
      <c r="F6" s="46"/>
      <c r="G6" s="46"/>
      <c r="H6" s="46"/>
    </row>
    <row r="7" spans="1:8">
      <c r="A7" s="45"/>
      <c r="B7" s="319" t="s">
        <v>109</v>
      </c>
      <c r="C7" s="46"/>
      <c r="D7" s="46"/>
      <c r="E7" s="46"/>
      <c r="F7" s="46"/>
      <c r="G7" s="46"/>
      <c r="H7" s="46"/>
    </row>
    <row r="8" spans="1:8">
      <c r="A8" s="99" t="s">
        <v>110</v>
      </c>
      <c r="B8" s="320" t="s">
        <v>109</v>
      </c>
      <c r="C8" s="100">
        <v>0</v>
      </c>
      <c r="D8" s="100">
        <v>0</v>
      </c>
      <c r="E8" s="100">
        <v>0</v>
      </c>
      <c r="F8" s="100">
        <v>0</v>
      </c>
      <c r="G8" s="100">
        <v>0</v>
      </c>
      <c r="H8" s="100">
        <v>0</v>
      </c>
    </row>
    <row r="9" spans="1:8">
      <c r="A9" s="243" t="s">
        <v>111</v>
      </c>
      <c r="B9" s="244"/>
      <c r="C9" s="244"/>
      <c r="D9" s="244"/>
      <c r="E9" s="244"/>
      <c r="F9" s="244"/>
      <c r="G9" s="244"/>
      <c r="H9" s="245"/>
    </row>
    <row r="10" spans="1:8">
      <c r="A10" s="45"/>
      <c r="B10" s="319" t="s">
        <v>109</v>
      </c>
      <c r="C10" s="46"/>
      <c r="D10" s="46"/>
      <c r="E10" s="46"/>
      <c r="F10" s="46"/>
      <c r="G10" s="46"/>
      <c r="H10" s="46"/>
    </row>
    <row r="11" spans="1:8">
      <c r="A11" s="45"/>
      <c r="B11" s="319" t="s">
        <v>109</v>
      </c>
      <c r="C11" s="46"/>
      <c r="D11" s="46"/>
      <c r="E11" s="46"/>
      <c r="F11" s="46"/>
      <c r="G11" s="46"/>
      <c r="H11" s="46"/>
    </row>
    <row r="12" spans="1:8">
      <c r="A12" s="45"/>
      <c r="B12" s="319" t="s">
        <v>109</v>
      </c>
      <c r="C12" s="46"/>
      <c r="D12" s="46"/>
      <c r="E12" s="46"/>
      <c r="F12" s="46"/>
      <c r="G12" s="46"/>
      <c r="H12" s="46"/>
    </row>
    <row r="13" spans="1:8">
      <c r="A13" s="45"/>
      <c r="B13" s="319" t="s">
        <v>109</v>
      </c>
      <c r="C13" s="46"/>
      <c r="D13" s="46"/>
      <c r="E13" s="46"/>
      <c r="F13" s="46"/>
      <c r="G13" s="46"/>
      <c r="H13" s="46"/>
    </row>
    <row r="14" spans="1:8">
      <c r="A14" s="99" t="s">
        <v>110</v>
      </c>
      <c r="B14" s="320" t="s">
        <v>109</v>
      </c>
      <c r="C14" s="100">
        <v>0</v>
      </c>
      <c r="D14" s="100">
        <v>0</v>
      </c>
      <c r="E14" s="100">
        <v>0</v>
      </c>
      <c r="F14" s="100">
        <v>0</v>
      </c>
      <c r="G14" s="100">
        <v>0</v>
      </c>
      <c r="H14" s="100">
        <v>0</v>
      </c>
    </row>
    <row r="15" spans="1:8">
      <c r="A15" s="243" t="s">
        <v>112</v>
      </c>
      <c r="B15" s="244"/>
      <c r="C15" s="244"/>
      <c r="D15" s="244"/>
      <c r="E15" s="244"/>
      <c r="F15" s="244"/>
      <c r="G15" s="244"/>
      <c r="H15" s="245"/>
    </row>
    <row r="16" spans="1:8" ht="17.25">
      <c r="A16" s="45"/>
      <c r="B16" s="319" t="s">
        <v>113</v>
      </c>
      <c r="C16" s="46"/>
      <c r="D16" s="46"/>
      <c r="E16" s="46"/>
      <c r="F16" s="46"/>
      <c r="G16" s="46"/>
      <c r="H16" s="46"/>
    </row>
    <row r="17" spans="1:8">
      <c r="A17" s="45"/>
      <c r="B17" s="319" t="s">
        <v>114</v>
      </c>
      <c r="C17" s="46"/>
      <c r="D17" s="46"/>
      <c r="E17" s="46"/>
      <c r="F17" s="46"/>
      <c r="G17" s="46"/>
      <c r="H17" s="46"/>
    </row>
    <row r="18" spans="1:8">
      <c r="A18" s="45"/>
      <c r="B18" s="319" t="s">
        <v>115</v>
      </c>
      <c r="C18" s="46"/>
      <c r="D18" s="46"/>
      <c r="E18" s="46"/>
      <c r="F18" s="46"/>
      <c r="G18" s="46"/>
      <c r="H18" s="46"/>
    </row>
    <row r="19" spans="1:8" ht="17.25">
      <c r="A19" s="45"/>
      <c r="B19" s="319" t="s">
        <v>113</v>
      </c>
      <c r="C19" s="46"/>
      <c r="D19" s="46"/>
      <c r="E19" s="46"/>
      <c r="F19" s="46"/>
      <c r="G19" s="46"/>
      <c r="H19" s="46"/>
    </row>
    <row r="20" spans="1:8" ht="17.25">
      <c r="A20" s="45"/>
      <c r="B20" s="319" t="s">
        <v>113</v>
      </c>
      <c r="C20" s="46"/>
      <c r="D20" s="46"/>
      <c r="E20" s="46"/>
      <c r="F20" s="46"/>
      <c r="G20" s="46"/>
      <c r="H20" s="46"/>
    </row>
    <row r="21" spans="1:8">
      <c r="A21" s="243" t="s">
        <v>116</v>
      </c>
      <c r="B21" s="244"/>
      <c r="C21" s="244"/>
      <c r="D21" s="244"/>
      <c r="E21" s="244"/>
      <c r="F21" s="244"/>
      <c r="G21" s="244"/>
      <c r="H21" s="245"/>
    </row>
    <row r="22" spans="1:8">
      <c r="A22" s="45"/>
      <c r="B22" s="46" t="s">
        <v>117</v>
      </c>
      <c r="C22" s="46"/>
      <c r="D22" s="46"/>
      <c r="E22" s="46"/>
      <c r="F22" s="46"/>
      <c r="G22" s="46"/>
      <c r="H22" s="46"/>
    </row>
    <row r="23" spans="1:8">
      <c r="A23" s="45"/>
      <c r="B23" s="46" t="s">
        <v>117</v>
      </c>
      <c r="C23" s="46"/>
      <c r="D23" s="46"/>
      <c r="E23" s="46"/>
      <c r="F23" s="46"/>
      <c r="G23" s="46"/>
      <c r="H23" s="46"/>
    </row>
    <row r="24" spans="1:8">
      <c r="A24" s="45"/>
      <c r="B24" s="46" t="s">
        <v>117</v>
      </c>
      <c r="C24" s="46"/>
      <c r="D24" s="46"/>
      <c r="E24" s="46"/>
      <c r="F24" s="46"/>
      <c r="G24" s="46"/>
      <c r="H24" s="46"/>
    </row>
  </sheetData>
  <mergeCells count="6">
    <mergeCell ref="A21:H21"/>
    <mergeCell ref="A1:B1"/>
    <mergeCell ref="D3:H3"/>
    <mergeCell ref="A5:H5"/>
    <mergeCell ref="A9:H9"/>
    <mergeCell ref="A15:H15"/>
  </mergeCells>
  <pageMargins left="0.7" right="0.7" top="0.75" bottom="0.75" header="0.3" footer="0.3"/>
  <pageSetup paperSize="9" orientation="landscape"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9"/>
  <sheetViews>
    <sheetView showGridLines="0" zoomScaleNormal="100" workbookViewId="0">
      <selection activeCell="A28" sqref="A28:G28"/>
    </sheetView>
  </sheetViews>
  <sheetFormatPr defaultColWidth="9.140625" defaultRowHeight="15"/>
  <cols>
    <col min="1" max="1" width="24.5703125" style="42" customWidth="1"/>
    <col min="2" max="2" width="13.42578125" style="42" customWidth="1"/>
    <col min="3" max="13" width="14.5703125" style="42" customWidth="1"/>
    <col min="14" max="16384" width="9.140625" style="42"/>
  </cols>
  <sheetData>
    <row r="1" spans="1:13">
      <c r="A1" s="163" t="s">
        <v>118</v>
      </c>
      <c r="B1" s="11"/>
      <c r="C1" s="11"/>
      <c r="D1" s="11"/>
      <c r="E1" s="11"/>
      <c r="F1" s="11"/>
      <c r="G1" s="11"/>
      <c r="H1" s="11"/>
      <c r="I1" s="11"/>
      <c r="J1" s="11"/>
      <c r="K1" s="11"/>
      <c r="L1" s="11"/>
      <c r="M1" s="11"/>
    </row>
    <row r="2" spans="1:13">
      <c r="A2" s="163"/>
      <c r="B2" s="11"/>
      <c r="C2" s="11"/>
      <c r="D2" s="11"/>
      <c r="E2" s="11"/>
      <c r="F2" s="11"/>
      <c r="G2" s="11"/>
      <c r="H2" s="11"/>
      <c r="I2" s="11"/>
      <c r="J2" s="11"/>
      <c r="K2" s="11"/>
      <c r="L2" s="11"/>
      <c r="M2" s="11"/>
    </row>
    <row r="3" spans="1:13">
      <c r="A3" s="25" t="s">
        <v>119</v>
      </c>
      <c r="B3" s="306"/>
      <c r="C3" s="306"/>
      <c r="D3" s="306"/>
      <c r="E3" s="306"/>
      <c r="F3" s="306"/>
      <c r="G3" s="306"/>
      <c r="H3" s="306"/>
      <c r="I3" s="306"/>
      <c r="J3" s="306"/>
      <c r="K3" s="306"/>
      <c r="L3" s="306"/>
      <c r="M3" s="306"/>
    </row>
    <row r="4" spans="1:13" ht="30">
      <c r="A4" s="246" t="s">
        <v>120</v>
      </c>
      <c r="B4" s="251" t="s">
        <v>42</v>
      </c>
      <c r="C4" s="167" t="s">
        <v>43</v>
      </c>
      <c r="D4" s="246" t="s">
        <v>121</v>
      </c>
      <c r="E4" s="246"/>
      <c r="F4" s="246"/>
      <c r="G4" s="246"/>
      <c r="H4" s="246"/>
      <c r="I4" s="306"/>
      <c r="J4" s="306"/>
      <c r="K4" s="306"/>
      <c r="L4" s="306"/>
      <c r="M4" s="306"/>
    </row>
    <row r="5" spans="1:13">
      <c r="A5" s="246"/>
      <c r="B5" s="251"/>
      <c r="C5" s="167">
        <v>2019</v>
      </c>
      <c r="D5" s="166">
        <v>2020</v>
      </c>
      <c r="E5" s="166">
        <v>2021</v>
      </c>
      <c r="F5" s="166">
        <v>2022</v>
      </c>
      <c r="G5" s="166">
        <v>2023</v>
      </c>
      <c r="H5" s="166">
        <v>2024</v>
      </c>
      <c r="I5" s="306"/>
      <c r="J5" s="306"/>
      <c r="K5" s="306"/>
      <c r="L5" s="306"/>
      <c r="M5" s="306"/>
    </row>
    <row r="6" spans="1:13">
      <c r="A6" s="321" t="s">
        <v>45</v>
      </c>
      <c r="B6" s="322"/>
      <c r="C6" s="322"/>
      <c r="D6" s="322"/>
      <c r="E6" s="322"/>
      <c r="F6" s="322"/>
      <c r="G6" s="322"/>
      <c r="H6" s="322"/>
      <c r="I6" s="306"/>
      <c r="J6" s="306"/>
      <c r="K6" s="306"/>
      <c r="L6" s="306"/>
      <c r="M6" s="306"/>
    </row>
    <row r="7" spans="1:13">
      <c r="A7" s="321" t="s">
        <v>46</v>
      </c>
      <c r="B7" s="322"/>
      <c r="C7" s="322"/>
      <c r="D7" s="322"/>
      <c r="E7" s="322"/>
      <c r="F7" s="322"/>
      <c r="G7" s="322"/>
      <c r="H7" s="322"/>
      <c r="I7" s="306"/>
      <c r="J7" s="306"/>
      <c r="K7" s="306"/>
      <c r="L7" s="306"/>
      <c r="M7" s="306"/>
    </row>
    <row r="8" spans="1:13">
      <c r="A8" s="321" t="s">
        <v>47</v>
      </c>
      <c r="B8" s="322"/>
      <c r="C8" s="322"/>
      <c r="D8" s="322"/>
      <c r="E8" s="322"/>
      <c r="F8" s="322"/>
      <c r="G8" s="322"/>
      <c r="H8" s="322"/>
      <c r="I8" s="306"/>
      <c r="J8" s="306"/>
      <c r="K8" s="306"/>
      <c r="L8" s="306"/>
      <c r="M8" s="306"/>
    </row>
    <row r="9" spans="1:13">
      <c r="A9" s="321" t="s">
        <v>48</v>
      </c>
      <c r="B9" s="322"/>
      <c r="C9" s="322"/>
      <c r="D9" s="322"/>
      <c r="E9" s="322"/>
      <c r="F9" s="322"/>
      <c r="G9" s="322"/>
      <c r="H9" s="322"/>
      <c r="I9" s="306"/>
      <c r="J9" s="306"/>
      <c r="K9" s="306"/>
      <c r="L9" s="306"/>
      <c r="M9" s="306"/>
    </row>
    <row r="10" spans="1:13">
      <c r="A10" s="321" t="s">
        <v>49</v>
      </c>
      <c r="B10" s="322"/>
      <c r="C10" s="322"/>
      <c r="D10" s="322"/>
      <c r="E10" s="322"/>
      <c r="F10" s="322"/>
      <c r="G10" s="322"/>
      <c r="H10" s="322"/>
      <c r="I10" s="306"/>
      <c r="J10" s="306"/>
      <c r="K10" s="306"/>
      <c r="L10" s="306"/>
      <c r="M10" s="306"/>
    </row>
    <row r="11" spans="1:13">
      <c r="A11" s="321" t="s">
        <v>50</v>
      </c>
      <c r="B11" s="322"/>
      <c r="C11" s="322"/>
      <c r="D11" s="322"/>
      <c r="E11" s="322"/>
      <c r="F11" s="322"/>
      <c r="G11" s="322"/>
      <c r="H11" s="322"/>
      <c r="I11" s="306"/>
      <c r="J11" s="306"/>
      <c r="K11" s="306"/>
      <c r="L11" s="306"/>
      <c r="M11" s="306"/>
    </row>
    <row r="15" spans="1:13">
      <c r="A15" s="25" t="s">
        <v>122</v>
      </c>
      <c r="B15" s="306"/>
      <c r="C15" s="306"/>
      <c r="D15" s="306"/>
      <c r="E15" s="306"/>
      <c r="F15" s="306"/>
      <c r="G15" s="306"/>
      <c r="H15" s="306"/>
      <c r="I15" s="306"/>
      <c r="J15" s="306"/>
      <c r="K15" s="306"/>
      <c r="L15" s="306"/>
      <c r="M15" s="306"/>
    </row>
    <row r="16" spans="1:13" ht="30">
      <c r="A16" s="246" t="s">
        <v>120</v>
      </c>
      <c r="B16" s="251" t="s">
        <v>123</v>
      </c>
      <c r="C16" s="167" t="s">
        <v>43</v>
      </c>
      <c r="D16" s="246" t="s">
        <v>124</v>
      </c>
      <c r="E16" s="246"/>
      <c r="F16" s="246"/>
      <c r="G16" s="246"/>
      <c r="H16" s="246"/>
      <c r="I16" s="306"/>
      <c r="J16" s="306"/>
      <c r="K16" s="306"/>
      <c r="L16" s="306"/>
      <c r="M16" s="306"/>
    </row>
    <row r="17" spans="1:8">
      <c r="A17" s="246"/>
      <c r="B17" s="251"/>
      <c r="C17" s="167">
        <v>2019</v>
      </c>
      <c r="D17" s="166">
        <v>2020</v>
      </c>
      <c r="E17" s="166">
        <v>2021</v>
      </c>
      <c r="F17" s="166">
        <v>2022</v>
      </c>
      <c r="G17" s="166">
        <v>2023</v>
      </c>
      <c r="H17" s="166">
        <v>2024</v>
      </c>
    </row>
    <row r="18" spans="1:8">
      <c r="A18" s="323" t="s">
        <v>45</v>
      </c>
      <c r="B18" s="324"/>
      <c r="C18" s="324"/>
      <c r="D18" s="324"/>
      <c r="E18" s="324"/>
      <c r="F18" s="324"/>
      <c r="G18" s="324"/>
      <c r="H18" s="324"/>
    </row>
    <row r="19" spans="1:8">
      <c r="A19" s="323" t="s">
        <v>46</v>
      </c>
      <c r="B19" s="324"/>
      <c r="C19" s="324"/>
      <c r="D19" s="324"/>
      <c r="E19" s="324"/>
      <c r="F19" s="324"/>
      <c r="G19" s="324"/>
      <c r="H19" s="324"/>
    </row>
    <row r="20" spans="1:8">
      <c r="A20" s="323" t="s">
        <v>47</v>
      </c>
      <c r="B20" s="324"/>
      <c r="C20" s="324"/>
      <c r="D20" s="324"/>
      <c r="E20" s="324"/>
      <c r="F20" s="324"/>
      <c r="G20" s="324"/>
      <c r="H20" s="324"/>
    </row>
    <row r="21" spans="1:8">
      <c r="A21" s="323" t="s">
        <v>48</v>
      </c>
      <c r="B21" s="324"/>
      <c r="C21" s="324"/>
      <c r="D21" s="324"/>
      <c r="E21" s="324"/>
      <c r="F21" s="324"/>
      <c r="G21" s="324"/>
      <c r="H21" s="324"/>
    </row>
    <row r="22" spans="1:8">
      <c r="A22" s="323" t="s">
        <v>49</v>
      </c>
      <c r="B22" s="324"/>
      <c r="C22" s="324"/>
      <c r="D22" s="324"/>
      <c r="E22" s="324"/>
      <c r="F22" s="324"/>
      <c r="G22" s="324"/>
      <c r="H22" s="324"/>
    </row>
    <row r="23" spans="1:8">
      <c r="A23" s="323" t="s">
        <v>50</v>
      </c>
      <c r="B23" s="324"/>
      <c r="C23" s="324"/>
      <c r="D23" s="324"/>
      <c r="E23" s="324"/>
      <c r="F23" s="324"/>
      <c r="G23" s="324"/>
      <c r="H23" s="324"/>
    </row>
    <row r="24" spans="1:8">
      <c r="A24" s="250" t="s">
        <v>82</v>
      </c>
      <c r="B24" s="250"/>
      <c r="C24" s="98"/>
      <c r="D24" s="98"/>
      <c r="E24" s="98"/>
      <c r="F24" s="98"/>
      <c r="G24" s="98"/>
      <c r="H24" s="98"/>
    </row>
    <row r="25" spans="1:8" ht="15.75" thickBot="1">
      <c r="A25" s="306"/>
      <c r="B25" s="306"/>
      <c r="C25" s="306"/>
      <c r="D25" s="306"/>
      <c r="E25" s="306"/>
      <c r="F25" s="306"/>
      <c r="G25" s="306"/>
      <c r="H25" s="306"/>
    </row>
    <row r="26" spans="1:8" ht="15.75" thickBot="1">
      <c r="A26" s="247" t="s">
        <v>51</v>
      </c>
      <c r="B26" s="248"/>
      <c r="C26" s="248"/>
      <c r="D26" s="248"/>
      <c r="E26" s="248"/>
      <c r="F26" s="248"/>
      <c r="G26" s="249"/>
      <c r="H26" s="306"/>
    </row>
    <row r="27" spans="1:8" ht="15.75" thickBot="1">
      <c r="A27" s="221" t="s">
        <v>125</v>
      </c>
      <c r="B27" s="222"/>
      <c r="C27" s="222"/>
      <c r="D27" s="222"/>
      <c r="E27" s="222"/>
      <c r="F27" s="222"/>
      <c r="G27" s="223"/>
      <c r="H27" s="306"/>
    </row>
    <row r="28" spans="1:8" ht="15.75" thickBot="1">
      <c r="A28" s="221" t="s">
        <v>126</v>
      </c>
      <c r="B28" s="222"/>
      <c r="C28" s="222"/>
      <c r="D28" s="222"/>
      <c r="E28" s="222"/>
      <c r="F28" s="222"/>
      <c r="G28" s="223"/>
      <c r="H28" s="306"/>
    </row>
    <row r="29" spans="1:8" ht="36" customHeight="1" thickBot="1">
      <c r="A29" s="229" t="s">
        <v>127</v>
      </c>
      <c r="B29" s="230"/>
      <c r="C29" s="230"/>
      <c r="D29" s="230"/>
      <c r="E29" s="230"/>
      <c r="F29" s="230"/>
      <c r="G29" s="231"/>
      <c r="H29" s="306"/>
    </row>
  </sheetData>
  <mergeCells count="11">
    <mergeCell ref="A4:A5"/>
    <mergeCell ref="B4:B5"/>
    <mergeCell ref="D4:H4"/>
    <mergeCell ref="A16:A17"/>
    <mergeCell ref="B16:B17"/>
    <mergeCell ref="D16:H16"/>
    <mergeCell ref="A26:G26"/>
    <mergeCell ref="A27:G27"/>
    <mergeCell ref="A28:G28"/>
    <mergeCell ref="A29:G29"/>
    <mergeCell ref="A24:B24"/>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e777af5-75c5-4059-8842-b3ca2d118c77">32JKWRRJAUXM-461356190-594</_dlc_DocId>
    <_dlc_DocIdUrl xmlns="de777af5-75c5-4059-8842-b3ca2d118c77">
      <Url>https://undp.sharepoint.com/teams/BIH/EU4Agri/_layouts/15/DocIdRedir.aspx?ID=32JKWRRJAUXM-461356190-594</Url>
      <Description>32JKWRRJAUXM-461356190-594</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98D31968C3F8D47AD4E78D6000F004F" ma:contentTypeVersion="12" ma:contentTypeDescription="Create a new document." ma:contentTypeScope="" ma:versionID="f6925970e23a8d1ba9885e4ba190419f">
  <xsd:schema xmlns:xsd="http://www.w3.org/2001/XMLSchema" xmlns:xs="http://www.w3.org/2001/XMLSchema" xmlns:p="http://schemas.microsoft.com/office/2006/metadata/properties" xmlns:ns2="36d44f5b-1e8a-41b6-b861-358ef168604c" xmlns:ns3="de777af5-75c5-4059-8842-b3ca2d118c77" targetNamespace="http://schemas.microsoft.com/office/2006/metadata/properties" ma:root="true" ma:fieldsID="8d931e5213ee7c6334906de661228841" ns2:_="" ns3:_="">
    <xsd:import namespace="36d44f5b-1e8a-41b6-b861-358ef168604c"/>
    <xsd:import namespace="de777af5-75c5-4059-8842-b3ca2d118c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d44f5b-1e8a-41b6-b861-358ef1686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777af5-75c5-4059-8842-b3ca2d118c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BA94BA-66C6-4673-BF69-36359AA9F739}"/>
</file>

<file path=customXml/itemProps2.xml><?xml version="1.0" encoding="utf-8"?>
<ds:datastoreItem xmlns:ds="http://schemas.openxmlformats.org/officeDocument/2006/customXml" ds:itemID="{8F166125-7B55-421B-9A4E-20FE170DBB6F}"/>
</file>

<file path=customXml/itemProps3.xml><?xml version="1.0" encoding="utf-8"?>
<ds:datastoreItem xmlns:ds="http://schemas.openxmlformats.org/officeDocument/2006/customXml" ds:itemID="{4EF1E718-8328-432B-8BE2-C5BA1089A79D}"/>
</file>

<file path=customXml/itemProps4.xml><?xml version="1.0" encoding="utf-8"?>
<ds:datastoreItem xmlns:ds="http://schemas.openxmlformats.org/officeDocument/2006/customXml" ds:itemID="{7D99BF29-D59B-42DF-B8CD-50D57CDE32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Mohamed Arezki Mokhtar Ahdouga</dc:creator>
  <cp:keywords/>
  <dc:description/>
  <cp:lastModifiedBy>Mohamed-Arezki Mokhtar Ahdouga</cp:lastModifiedBy>
  <cp:revision/>
  <dcterms:created xsi:type="dcterms:W3CDTF">2011-02-01T11:53:43Z</dcterms:created>
  <dcterms:modified xsi:type="dcterms:W3CDTF">2020-07-29T12:20:41Z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0x010100298D31968C3F8D47AD4E78D6000F004F</vt:lpwstr>
  </property>
  <property fmtid="{D5CDD505-2E9C-101B-9397-08002B2CF9AE}" pid="3" name="AuthorIds_UIVersion_3072">
    <vt:lpwstr>892</vt:lpwstr>
  </property>
  <property fmtid="{D5CDD505-2E9C-101B-9397-08002B2CF9AE}" pid="4" name="_dlc_DocIdItemGuid">
    <vt:lpwstr>dad3b775-f2ba-44c5-9781-2c09bfc7ecd4</vt:lpwstr>
  </property>
</Properties>
</file>